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95" windowHeight="8145" activeTab="1"/>
  </bookViews>
  <sheets>
    <sheet name="TURKEY OFFER" sheetId="1" r:id="rId1"/>
    <sheet name="10D7N SPLENDID TURKEY" sheetId="2" r:id="rId2"/>
    <sheet name="10D7N TURKEY FIT" sheetId="3" r:id="rId3"/>
  </sheets>
  <definedNames/>
  <calcPr fullCalcOnLoad="1"/>
</workbook>
</file>

<file path=xl/sharedStrings.xml><?xml version="1.0" encoding="utf-8"?>
<sst xmlns="http://schemas.openxmlformats.org/spreadsheetml/2006/main" count="247" uniqueCount="160">
  <si>
    <t>FIRST CHOICE ~ EXOTIC STATUS</t>
  </si>
  <si>
    <t>INDEX</t>
  </si>
  <si>
    <t>UPDATE : 09 MAR 09</t>
  </si>
  <si>
    <t>10 DAYS SPLENDID TURKEY - MH / GF</t>
  </si>
  <si>
    <t xml:space="preserve">ISTANBUL / CANAKKALE / PERGAMON / KUSADASI / EPHESUS / PAMUKKALE </t>
  </si>
  <si>
    <t>view page</t>
  </si>
  <si>
    <t>konya / cappadocia / ankara  - mh/gf</t>
  </si>
  <si>
    <t>10 DAYS TURKEY HIGHLIGHT SIC - SQ</t>
  </si>
  <si>
    <t>konya / cappadocia / ankara- SQ</t>
  </si>
  <si>
    <t xml:space="preserve">BANK ACCOOUNT </t>
  </si>
  <si>
    <t>RHB BANK</t>
  </si>
  <si>
    <t xml:space="preserve">: 2 10019 0010740 7 </t>
  </si>
  <si>
    <t>PAYABLE : SHIRE CHIN TRAVEL STATION</t>
  </si>
  <si>
    <t>UPDATED : REVISED 09MAR09 - MATTA PROMO - BOOKING TILL 27MAR09</t>
  </si>
  <si>
    <t>BACK TO MAIN MENU</t>
  </si>
  <si>
    <t>TOUR NAME : 10D7N SPLENDID TURKEY</t>
  </si>
  <si>
    <t xml:space="preserve"> </t>
  </si>
  <si>
    <t>DEPT DATE</t>
  </si>
  <si>
    <t>AIRLINES</t>
  </si>
  <si>
    <t>SEATS</t>
  </si>
  <si>
    <t>ADULT FARE</t>
  </si>
  <si>
    <t>CHILD FARE</t>
  </si>
  <si>
    <t>GROUND</t>
  </si>
  <si>
    <t>REMARKS</t>
  </si>
  <si>
    <t>ALL IN</t>
  </si>
  <si>
    <t>TWN / TRP</t>
  </si>
  <si>
    <t>SGL</t>
  </si>
  <si>
    <t>TWN 90%</t>
  </si>
  <si>
    <t>W/BED  85%</t>
  </si>
  <si>
    <t>N/BED 80%</t>
  </si>
  <si>
    <t>ONLY</t>
  </si>
  <si>
    <t>EX-JB/PG</t>
  </si>
  <si>
    <t>EX-KUL</t>
  </si>
  <si>
    <t>19 , 28 APR 2009</t>
  </si>
  <si>
    <t>GF</t>
  </si>
  <si>
    <t>SPECIAL</t>
  </si>
  <si>
    <t xml:space="preserve">03, 10, 21 APR 2009 </t>
  </si>
  <si>
    <t>MH</t>
  </si>
  <si>
    <t>9 , 16 , 31 MAY 2009</t>
  </si>
  <si>
    <t>01, 22 MAY 2009</t>
  </si>
  <si>
    <t>29 MAY 2009</t>
  </si>
  <si>
    <t>HOLIDAYS</t>
  </si>
  <si>
    <t>05 JUN 2009</t>
  </si>
  <si>
    <t>AIRPORT TAXES</t>
  </si>
  <si>
    <t>ITINERARY</t>
  </si>
  <si>
    <r>
      <t>GF</t>
    </r>
    <r>
      <rPr>
        <b/>
        <sz val="13"/>
        <rFont val="Arial"/>
        <family val="2"/>
      </rPr>
      <t xml:space="preserve"> - 780 </t>
    </r>
    <r>
      <rPr>
        <b/>
        <sz val="11"/>
        <rFont val="Arial"/>
        <family val="2"/>
      </rPr>
      <t>( NO COMMONRATED AVAILABLE )</t>
    </r>
  </si>
  <si>
    <t>ONLY PDF FORMAT</t>
  </si>
  <si>
    <t>TIPPING</t>
  </si>
  <si>
    <t>ACF</t>
  </si>
  <si>
    <t>ENGLISH</t>
  </si>
  <si>
    <t>中文</t>
  </si>
  <si>
    <t>TICKET DEVIATION</t>
  </si>
  <si>
    <t xml:space="preserve">150 (MH) AND SUBJECT TO AIRLINES CONFIRMATION </t>
  </si>
  <si>
    <t>TICKET VALIDITY</t>
  </si>
  <si>
    <t>1 MONTH</t>
  </si>
  <si>
    <t>WEATHER</t>
  </si>
  <si>
    <t>FLIGHT SCHEDULE</t>
  </si>
  <si>
    <t>HOTEL INFORMATION</t>
  </si>
  <si>
    <t>TURKEY</t>
  </si>
  <si>
    <t>MALAYSIA AIRLINES ( MH )</t>
  </si>
  <si>
    <t>ISTANBUL</t>
  </si>
  <si>
    <t>: GOLDEN HILL HOTEL 4* OR SML CLASS</t>
  </si>
  <si>
    <t>SPRING MAR - MAY</t>
  </si>
  <si>
    <t>10D7N ETK 10-MH SCHEDULE</t>
  </si>
  <si>
    <t>CANAKKALE</t>
  </si>
  <si>
    <t>: IRIS HOTEL  4* OR SML CLASS</t>
  </si>
  <si>
    <t>( 05 ~ 20 DEGREE )</t>
  </si>
  <si>
    <t>KUL / IST</t>
  </si>
  <si>
    <t>MH 30</t>
  </si>
  <si>
    <t>2359 / 0735 + 1</t>
  </si>
  <si>
    <t>KUSADASI</t>
  </si>
  <si>
    <t>: TATLISES HOTEL 4* OR SML CLASS</t>
  </si>
  <si>
    <t>SUMMER JUN ~ AUG</t>
  </si>
  <si>
    <t>IST / KUL</t>
  </si>
  <si>
    <t>MH 31</t>
  </si>
  <si>
    <t>1135 / 0605 +1</t>
  </si>
  <si>
    <t>PAMUKKALE</t>
  </si>
  <si>
    <t>: C &amp; H HOTEL 4* OR SML CLASS</t>
  </si>
  <si>
    <t>( 15 ~ 28 DEGREE )</t>
  </si>
  <si>
    <t>CAPPADOCIA</t>
  </si>
  <si>
    <t>: VERA HOTEL TASSARAY 4* OR SML CLASS</t>
  </si>
  <si>
    <t>AUTUMN SEP ~ NOV</t>
  </si>
  <si>
    <t>GULF AIR ( GF )</t>
  </si>
  <si>
    <t>ANKARA</t>
  </si>
  <si>
    <t>: CANKAYA HOTEL 4* OR SML CLASS</t>
  </si>
  <si>
    <t>( 09 ~ 25 DEGREE )</t>
  </si>
  <si>
    <t>10D7N ETK 10-GF SCHEDULE</t>
  </si>
  <si>
    <t>WINTER DEC ~ FEB</t>
  </si>
  <si>
    <t>KUL / IBAH</t>
  </si>
  <si>
    <t>GF 281</t>
  </si>
  <si>
    <t>1130 / 1340</t>
  </si>
  <si>
    <t>OPTIONAL TOUR ( BOOK IN MALAYSIA )</t>
  </si>
  <si>
    <t>( 03 ~ 10 DEGREE )</t>
  </si>
  <si>
    <t>BAH / IST</t>
  </si>
  <si>
    <t>GF 043</t>
  </si>
  <si>
    <t>0955 / 1405</t>
  </si>
  <si>
    <t>HOT AIR BALLON</t>
  </si>
  <si>
    <t>: RM 840 ( ADULT / CHILD )</t>
  </si>
  <si>
    <t>NOTE</t>
  </si>
  <si>
    <t>IST / BAH</t>
  </si>
  <si>
    <t>GF 044</t>
  </si>
  <si>
    <t>1425 / 1910</t>
  </si>
  <si>
    <t xml:space="preserve">MEALS UPGRADE ( BOOK IN MALAYSIA ) </t>
  </si>
  <si>
    <t>MIN 20 PAX FOR</t>
  </si>
  <si>
    <t>BAH / KUL</t>
  </si>
  <si>
    <t>GF 280</t>
  </si>
  <si>
    <t>2040 / 0940+1</t>
  </si>
  <si>
    <t>NORMAL MEAL UPGRAPE TO CHINESE MEAL</t>
  </si>
  <si>
    <t>TOUR DEPARTURE</t>
  </si>
  <si>
    <t>TIME DIFFERENT</t>
  </si>
  <si>
    <t>( LAST SUNDAY OCT ~ LAST SUNDAY MAR )</t>
  </si>
  <si>
    <t>6 HRS BEHIND MALAYSIA</t>
  </si>
  <si>
    <t>( LAST SUNDAY MAR ~ LAST SUNDAY OCT )</t>
  </si>
  <si>
    <t>5 HRS BEHIND MALAYSIA</t>
  </si>
  <si>
    <t>BACK TO TOP</t>
  </si>
  <si>
    <t>TOUR NAME : 10D7N TURKEY HIGHLIGHT - SEAT IN COACH TOUR</t>
  </si>
  <si>
    <t>GV 2</t>
  </si>
  <si>
    <t>EX-PG</t>
  </si>
  <si>
    <t>10 , 24 APR 2009</t>
  </si>
  <si>
    <t>SQ</t>
  </si>
  <si>
    <t>FIT</t>
  </si>
  <si>
    <t>SPRING</t>
  </si>
  <si>
    <t xml:space="preserve">08 , 22 MAY 2009 </t>
  </si>
  <si>
    <t>05 , 19 JUN 2009</t>
  </si>
  <si>
    <t>SUMMER</t>
  </si>
  <si>
    <t>03 , 17 JUL 2009</t>
  </si>
  <si>
    <t>21 AUG 2009</t>
  </si>
  <si>
    <t>04 , 18 SEP 2009</t>
  </si>
  <si>
    <t>* NO HEADACHE ON GROUP MATERIALIZATION</t>
  </si>
  <si>
    <t>* DEPART EVERY FRIDAY NIGHT BY SINGAPORE AIRLINES</t>
  </si>
  <si>
    <t>* 4-STAR HOTEL THROUGHOUT THE JOURNEY</t>
  </si>
  <si>
    <t>* FULL BOARD MEALS</t>
  </si>
  <si>
    <t>* COMPREHENSIVE PROGRAM</t>
  </si>
  <si>
    <t>* SEAT IN COACH WITH EXPERIENCE TURKISH ENGLISH SPEAKING GUIDE</t>
  </si>
  <si>
    <t>7N SIT-SIC SCHEDULE</t>
  </si>
  <si>
    <t>KUL / SIN</t>
  </si>
  <si>
    <t>SQ 119</t>
  </si>
  <si>
    <t>2030 / 2125</t>
  </si>
  <si>
    <t>SIN / IST</t>
  </si>
  <si>
    <t>SQ 490</t>
  </si>
  <si>
    <t>2335 / 0720+1</t>
  </si>
  <si>
    <t>IST / SIN</t>
  </si>
  <si>
    <t>SQ 491</t>
  </si>
  <si>
    <t>1235 / 0715+1</t>
  </si>
  <si>
    <t>SIN / KUL</t>
  </si>
  <si>
    <t>SQ  108</t>
  </si>
  <si>
    <t>1015 / 1110</t>
  </si>
  <si>
    <t>MINIMUM 2 PAXS</t>
  </si>
  <si>
    <t>NOT AVAILABLE</t>
  </si>
  <si>
    <t>DEPART FRIDAY</t>
  </si>
  <si>
    <t>ONCE BOOKING ACCEPTED BY SCTS</t>
  </si>
  <si>
    <t xml:space="preserve">~ Full payment by 24 working days prior to departure date </t>
  </si>
  <si>
    <t>~ Deposit of RM 750.00 per pax within 7 working days from reservation date</t>
  </si>
  <si>
    <t>~ Final pre tour informatin with Tour Manager contact will be release to ALL GUESTS by 1 week before departure</t>
  </si>
  <si>
    <t>( SCTS have the right to ask for second payment before 2 weeks before departure if Airlines YQ increasing before departure date )</t>
  </si>
  <si>
    <r>
      <t>MH</t>
    </r>
    <r>
      <rPr>
        <b/>
        <sz val="13"/>
        <rFont val="Arial"/>
        <family val="2"/>
      </rPr>
      <t xml:space="preserve"> - 1160 / COMMONRATED : 250 </t>
    </r>
    <r>
      <rPr>
        <b/>
        <sz val="10"/>
        <rFont val="Arial"/>
        <family val="2"/>
      </rPr>
      <t>( SUBJECT TO CHANGE )</t>
    </r>
  </si>
  <si>
    <t>TOUR CODE : 7N IST-SIC-SCTS</t>
  </si>
  <si>
    <t>TOUR CODE : ETK 10SCTS-GIT</t>
  </si>
  <si>
    <t>: RM 860 ( ADULT / CHILD )</t>
  </si>
  <si>
    <t>: RM 50 PER MEAL( ADULT / CHILD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</si>
</sst>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36"/>
      <name val="Arial"/>
      <family val="2"/>
    </font>
    <font>
      <b/>
      <sz val="24"/>
      <name val="Copperplate Gothic Bold"/>
      <family val="2"/>
    </font>
    <font>
      <b/>
      <sz val="20"/>
      <name val="Arial"/>
      <family val="2"/>
    </font>
    <font>
      <b/>
      <sz val="16"/>
      <color indexed="12"/>
      <name val="Copperplate Gothic Bold"/>
      <family val="2"/>
    </font>
    <font>
      <b/>
      <sz val="14"/>
      <name val="Copperplate Gothic Bold"/>
      <family val="2"/>
    </font>
    <font>
      <sz val="11"/>
      <name val="Copperplate Gothic Bold"/>
      <family val="2"/>
    </font>
    <font>
      <b/>
      <u val="single"/>
      <sz val="14"/>
      <color indexed="12"/>
      <name val="Arial"/>
      <family val="2"/>
    </font>
    <font>
      <sz val="14"/>
      <name val="Copperplate Gothic Bold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3"/>
      <name val="Comic Sans MS"/>
      <family val="4"/>
    </font>
    <font>
      <b/>
      <i/>
      <sz val="11"/>
      <color indexed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3"/>
      <color indexed="12"/>
      <name val="Arial"/>
      <family val="2"/>
    </font>
    <font>
      <b/>
      <sz val="10"/>
      <name val="Comic Sans MS"/>
      <family val="4"/>
    </font>
    <font>
      <b/>
      <sz val="13"/>
      <color indexed="6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i/>
      <sz val="9"/>
      <name val="Comic Sans MS"/>
      <family val="4"/>
    </font>
    <font>
      <sz val="10"/>
      <name val="Comic Sans MS"/>
      <family val="4"/>
    </font>
    <font>
      <b/>
      <i/>
      <sz val="8"/>
      <name val="Comic Sans MS"/>
      <family val="4"/>
    </font>
    <font>
      <sz val="9"/>
      <name val="Arial"/>
      <family val="2"/>
    </font>
    <font>
      <b/>
      <i/>
      <sz val="14"/>
      <color indexed="18"/>
      <name val="Comic Sans MS"/>
      <family val="4"/>
    </font>
    <font>
      <i/>
      <sz val="14"/>
      <color indexed="18"/>
      <name val="Arial"/>
      <family val="2"/>
    </font>
    <font>
      <sz val="14"/>
      <color indexed="18"/>
      <name val="Arial"/>
      <family val="0"/>
    </font>
    <font>
      <b/>
      <i/>
      <sz val="10"/>
      <color indexed="10"/>
      <name val="Arial"/>
      <family val="2"/>
    </font>
    <font>
      <sz val="10"/>
      <color indexed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medium"/>
      <right style="medium"/>
      <top style="medium"/>
      <bottom>
        <color indexed="63"/>
      </bottom>
      <diagonal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medium"/>
      <top>
        <color indexed="63"/>
      </top>
      <bottom style="medium"/>
      <diagonal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thin"/>
      <bottom style="thin"/>
      <diagonal style="medium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medium"/>
      <right style="medium"/>
      <top style="thin"/>
      <bottom>
        <color indexed="63"/>
      </bottom>
      <diagonal style="medium"/>
    </border>
    <border diagonalUp="1">
      <left style="medium"/>
      <right style="medium"/>
      <top>
        <color indexed="63"/>
      </top>
      <bottom style="thin"/>
      <diagonal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20" applyAlignment="1" applyProtection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2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20" applyAlignment="1">
      <alignment/>
    </xf>
    <xf numFmtId="0" fontId="0" fillId="0" borderId="4" xfId="0" applyBorder="1" applyAlignment="1">
      <alignment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16" fontId="24" fillId="0" borderId="4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16" fontId="24" fillId="0" borderId="11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4" borderId="11" xfId="0" applyFill="1" applyBorder="1" applyAlignment="1">
      <alignment horizontal="left" vertical="center"/>
    </xf>
    <xf numFmtId="0" fontId="0" fillId="4" borderId="10" xfId="0" applyFill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4" xfId="0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6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5" fillId="4" borderId="0" xfId="20" applyFill="1" applyAlignment="1" applyProtection="1">
      <alignment/>
      <protection/>
    </xf>
    <xf numFmtId="0" fontId="22" fillId="3" borderId="18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" fontId="24" fillId="0" borderId="7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inden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1" fontId="37" fillId="0" borderId="0" xfId="0" applyNumberFormat="1" applyFont="1" applyBorder="1" applyAlignment="1">
      <alignment horizontal="center" vertical="center"/>
    </xf>
    <xf numFmtId="0" fontId="30" fillId="0" borderId="7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3" borderId="11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3" fillId="4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29" fillId="2" borderId="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" fontId="23" fillId="0" borderId="25" xfId="0" applyNumberFormat="1" applyFont="1" applyBorder="1" applyAlignment="1">
      <alignment horizontal="center" vertical="center"/>
    </xf>
    <xf numFmtId="1" fontId="23" fillId="0" borderId="22" xfId="0" applyNumberFormat="1" applyFont="1" applyBorder="1" applyAlignment="1">
      <alignment horizontal="center" vertical="center"/>
    </xf>
    <xf numFmtId="16" fontId="23" fillId="0" borderId="26" xfId="0" applyNumberFormat="1" applyFont="1" applyFill="1" applyBorder="1" applyAlignment="1" quotePrefix="1">
      <alignment horizontal="center" vertical="center"/>
    </xf>
    <xf numFmtId="16" fontId="23" fillId="0" borderId="27" xfId="0" applyNumberFormat="1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1" fontId="23" fillId="0" borderId="21" xfId="0" applyNumberFormat="1" applyFont="1" applyBorder="1" applyAlignment="1">
      <alignment horizontal="center" vertical="center"/>
    </xf>
    <xf numFmtId="16" fontId="23" fillId="0" borderId="26" xfId="0" applyNumberFormat="1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1" fontId="23" fillId="0" borderId="31" xfId="0" applyNumberFormat="1" applyFont="1" applyBorder="1" applyAlignment="1">
      <alignment horizontal="center" vertical="center"/>
    </xf>
    <xf numFmtId="16" fontId="23" fillId="0" borderId="34" xfId="0" applyNumberFormat="1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22" fillId="3" borderId="37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16" fontId="23" fillId="0" borderId="40" xfId="0" applyNumberFormat="1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1" fontId="23" fillId="0" borderId="47" xfId="0" applyNumberFormat="1" applyFont="1" applyBorder="1" applyAlignment="1">
      <alignment horizontal="center" vertical="center"/>
    </xf>
    <xf numFmtId="1" fontId="23" fillId="0" borderId="48" xfId="0" applyNumberFormat="1" applyFont="1" applyBorder="1" applyAlignment="1">
      <alignment horizontal="center" vertical="center"/>
    </xf>
    <xf numFmtId="1" fontId="23" fillId="0" borderId="42" xfId="0" applyNumberFormat="1" applyFont="1" applyBorder="1" applyAlignment="1">
      <alignment horizontal="center" vertical="center"/>
    </xf>
    <xf numFmtId="1" fontId="23" fillId="0" borderId="23" xfId="0" applyNumberFormat="1" applyFont="1" applyBorder="1" applyAlignment="1">
      <alignment horizontal="center" vertical="center"/>
    </xf>
    <xf numFmtId="1" fontId="23" fillId="0" borderId="49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" fontId="23" fillId="0" borderId="52" xfId="0" applyNumberFormat="1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1" fontId="23" fillId="0" borderId="55" xfId="0" applyNumberFormat="1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/>
    </xf>
    <xf numFmtId="0" fontId="39" fillId="4" borderId="17" xfId="0" applyFont="1" applyFill="1" applyBorder="1" applyAlignment="1">
      <alignment horizontal="center" vertical="center"/>
    </xf>
    <xf numFmtId="0" fontId="40" fillId="4" borderId="11" xfId="0" applyFont="1" applyFill="1" applyBorder="1" applyAlignment="1">
      <alignment horizontal="center" vertical="center"/>
    </xf>
    <xf numFmtId="0" fontId="40" fillId="4" borderId="16" xfId="0" applyFont="1" applyFill="1" applyBorder="1" applyAlignment="1">
      <alignment horizontal="center" vertical="center"/>
    </xf>
    <xf numFmtId="0" fontId="39" fillId="4" borderId="7" xfId="0" applyFont="1" applyFill="1" applyBorder="1" applyAlignment="1">
      <alignment horizontal="center" vertical="center"/>
    </xf>
    <xf numFmtId="0" fontId="39" fillId="4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8</xdr:row>
      <xdr:rowOff>0</xdr:rowOff>
    </xdr:from>
    <xdr:to>
      <xdr:col>10</xdr:col>
      <xdr:colOff>76200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210300" y="1362075"/>
          <a:ext cx="284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WEATHER IN AUSTRALIA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 - 10 - 15 Degree Celsius ( Early Spring 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OCT - 15 - 20 Degree Celsius ( Mid Spring 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 - 20 - 24 Degree Celsius ( End Spring 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 - 25 - 30 Degree Celsius ( Early Summer 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FLYING TIME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KUL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SYDNEY / MELBOURNE / BRISBANE - 8 HRS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 DIFFRENT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( 07 APR - 04 OCT )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SYDNEY &amp; MELBOURNE - 2 HRS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AHEAD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GOLD COAST ( BRISBANE ) - 2 HRS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AHEAD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( 05 OCT - 06 APR ) - DAYLIGHT SAVING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SYDNEY &amp; MELBOURNE - 3 HRS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AHEAD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GOLD COAST ( BRISBANE ) - 2 HRS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AHEAD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4</xdr:col>
      <xdr:colOff>2438400</xdr:colOff>
      <xdr:row>5</xdr:row>
      <xdr:rowOff>9525</xdr:rowOff>
    </xdr:from>
    <xdr:to>
      <xdr:col>7</xdr:col>
      <xdr:colOff>19050</xdr:colOff>
      <xdr:row>11</xdr:row>
      <xdr:rowOff>76200</xdr:rowOff>
    </xdr:to>
    <xdr:pic>
      <xdr:nvPicPr>
        <xdr:cNvPr id="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876300"/>
          <a:ext cx="2295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3</xdr:col>
      <xdr:colOff>390525</xdr:colOff>
      <xdr:row>34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95900"/>
          <a:ext cx="16097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27</xdr:row>
      <xdr:rowOff>123825</xdr:rowOff>
    </xdr:from>
    <xdr:to>
      <xdr:col>6</xdr:col>
      <xdr:colOff>438150</xdr:colOff>
      <xdr:row>29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2781300" y="5191125"/>
          <a:ext cx="42005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Please contact</a:t>
          </a:r>
        </a:p>
      </xdr:txBody>
    </xdr:sp>
    <xdr:clientData/>
  </xdr:twoCellAnchor>
  <xdr:twoCellAnchor editAs="oneCell">
    <xdr:from>
      <xdr:col>6</xdr:col>
      <xdr:colOff>142875</xdr:colOff>
      <xdr:row>51</xdr:row>
      <xdr:rowOff>19050</xdr:rowOff>
    </xdr:from>
    <xdr:to>
      <xdr:col>8</xdr:col>
      <xdr:colOff>485775</xdr:colOff>
      <xdr:row>57</xdr:row>
      <xdr:rowOff>28575</xdr:rowOff>
    </xdr:to>
    <xdr:pic>
      <xdr:nvPicPr>
        <xdr:cNvPr id="5" name="Picture 3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6550" y="10039350"/>
          <a:ext cx="1562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514350</xdr:colOff>
      <xdr:row>5</xdr:row>
      <xdr:rowOff>114300</xdr:rowOff>
    </xdr:to>
    <xdr:pic>
      <xdr:nvPicPr>
        <xdr:cNvPr id="6" name="Picture 3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0"/>
          <a:ext cx="1562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20</xdr:row>
      <xdr:rowOff>9525</xdr:rowOff>
    </xdr:from>
    <xdr:to>
      <xdr:col>2</xdr:col>
      <xdr:colOff>0</xdr:colOff>
      <xdr:row>23</xdr:row>
      <xdr:rowOff>152400</xdr:rowOff>
    </xdr:to>
    <xdr:sp>
      <xdr:nvSpPr>
        <xdr:cNvPr id="1" name="WordArt 1486"/>
        <xdr:cNvSpPr>
          <a:spLocks/>
        </xdr:cNvSpPr>
      </xdr:nvSpPr>
      <xdr:spPr>
        <a:xfrm>
          <a:off x="180975" y="3705225"/>
          <a:ext cx="2181225" cy="628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 TOUR HIGHLIGHTS: </a:t>
          </a:r>
        </a:p>
      </xdr:txBody>
    </xdr:sp>
    <xdr:clientData/>
  </xdr:twoCellAnchor>
  <xdr:twoCellAnchor>
    <xdr:from>
      <xdr:col>2</xdr:col>
      <xdr:colOff>123825</xdr:colOff>
      <xdr:row>19</xdr:row>
      <xdr:rowOff>133350</xdr:rowOff>
    </xdr:from>
    <xdr:to>
      <xdr:col>7</xdr:col>
      <xdr:colOff>257175</xdr:colOff>
      <xdr:row>21</xdr:row>
      <xdr:rowOff>142875</xdr:rowOff>
    </xdr:to>
    <xdr:sp>
      <xdr:nvSpPr>
        <xdr:cNvPr id="2" name="WordArt 97"/>
        <xdr:cNvSpPr>
          <a:spLocks/>
        </xdr:cNvSpPr>
      </xdr:nvSpPr>
      <xdr:spPr>
        <a:xfrm>
          <a:off x="2486025" y="3667125"/>
          <a:ext cx="34766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19050" cmpd="sng">
                <a:solidFill>
                  <a:srgbClr val="6633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* 2 NIGHTS STAY AT ISTANBUL *</a:t>
          </a:r>
        </a:p>
      </xdr:txBody>
    </xdr:sp>
    <xdr:clientData/>
  </xdr:twoCellAnchor>
  <xdr:oneCellAnchor>
    <xdr:from>
      <xdr:col>2</xdr:col>
      <xdr:colOff>523875</xdr:colOff>
      <xdr:row>50</xdr:row>
      <xdr:rowOff>47625</xdr:rowOff>
    </xdr:from>
    <xdr:ext cx="190500" cy="257175"/>
    <xdr:sp>
      <xdr:nvSpPr>
        <xdr:cNvPr id="3" name="TextBox 15"/>
        <xdr:cNvSpPr txBox="1">
          <a:spLocks noChangeArrowheads="1"/>
        </xdr:cNvSpPr>
      </xdr:nvSpPr>
      <xdr:spPr>
        <a:xfrm>
          <a:off x="2886075" y="9496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76200</xdr:colOff>
      <xdr:row>22</xdr:row>
      <xdr:rowOff>152400</xdr:rowOff>
    </xdr:from>
    <xdr:to>
      <xdr:col>7</xdr:col>
      <xdr:colOff>238125</xdr:colOff>
      <xdr:row>25</xdr:row>
      <xdr:rowOff>57150</xdr:rowOff>
    </xdr:to>
    <xdr:sp>
      <xdr:nvSpPr>
        <xdr:cNvPr id="4" name="WordArt 97"/>
        <xdr:cNvSpPr>
          <a:spLocks/>
        </xdr:cNvSpPr>
      </xdr:nvSpPr>
      <xdr:spPr>
        <a:xfrm>
          <a:off x="2438400" y="4171950"/>
          <a:ext cx="350520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19050" cmpd="sng">
                <a:solidFill>
                  <a:srgbClr val="6633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* VISIT FAMOUS BASILICA CISTERN *</a:t>
          </a:r>
        </a:p>
      </xdr:txBody>
    </xdr:sp>
    <xdr:clientData/>
  </xdr:twoCellAnchor>
  <xdr:twoCellAnchor>
    <xdr:from>
      <xdr:col>2</xdr:col>
      <xdr:colOff>76200</xdr:colOff>
      <xdr:row>26</xdr:row>
      <xdr:rowOff>0</xdr:rowOff>
    </xdr:from>
    <xdr:to>
      <xdr:col>13</xdr:col>
      <xdr:colOff>381000</xdr:colOff>
      <xdr:row>27</xdr:row>
      <xdr:rowOff>47625</xdr:rowOff>
    </xdr:to>
    <xdr:sp>
      <xdr:nvSpPr>
        <xdr:cNvPr id="5" name="WordArt 97"/>
        <xdr:cNvSpPr>
          <a:spLocks/>
        </xdr:cNvSpPr>
      </xdr:nvSpPr>
      <xdr:spPr>
        <a:xfrm>
          <a:off x="2438400" y="4667250"/>
          <a:ext cx="78676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19050" cmpd="sng">
                <a:solidFill>
                  <a:srgbClr val="6633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* CRUISE AT BOSPHORUS STRAITS *
</a:t>
          </a:r>
        </a:p>
      </xdr:txBody>
    </xdr:sp>
    <xdr:clientData/>
  </xdr:twoCellAnchor>
  <xdr:twoCellAnchor>
    <xdr:from>
      <xdr:col>7</xdr:col>
      <xdr:colOff>352425</xdr:colOff>
      <xdr:row>19</xdr:row>
      <xdr:rowOff>123825</xdr:rowOff>
    </xdr:from>
    <xdr:to>
      <xdr:col>13</xdr:col>
      <xdr:colOff>571500</xdr:colOff>
      <xdr:row>22</xdr:row>
      <xdr:rowOff>0</xdr:rowOff>
    </xdr:to>
    <xdr:sp>
      <xdr:nvSpPr>
        <xdr:cNvPr id="6" name="WordArt 97"/>
        <xdr:cNvSpPr>
          <a:spLocks/>
        </xdr:cNvSpPr>
      </xdr:nvSpPr>
      <xdr:spPr>
        <a:xfrm>
          <a:off x="6057900" y="3657600"/>
          <a:ext cx="443865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19050" cmpd="sng">
                <a:solidFill>
                  <a:srgbClr val="6633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* VISIT THE LEGENDARY TROY CITY &amp; THE WOODEN HORSE *
</a:t>
          </a:r>
        </a:p>
      </xdr:txBody>
    </xdr:sp>
    <xdr:clientData/>
  </xdr:twoCellAnchor>
  <xdr:twoCellAnchor>
    <xdr:from>
      <xdr:col>7</xdr:col>
      <xdr:colOff>514350</xdr:colOff>
      <xdr:row>23</xdr:row>
      <xdr:rowOff>9525</xdr:rowOff>
    </xdr:from>
    <xdr:to>
      <xdr:col>13</xdr:col>
      <xdr:colOff>419100</xdr:colOff>
      <xdr:row>25</xdr:row>
      <xdr:rowOff>38100</xdr:rowOff>
    </xdr:to>
    <xdr:sp>
      <xdr:nvSpPr>
        <xdr:cNvPr id="7" name="WordArt 97"/>
        <xdr:cNvSpPr>
          <a:spLocks/>
        </xdr:cNvSpPr>
      </xdr:nvSpPr>
      <xdr:spPr>
        <a:xfrm>
          <a:off x="6219825" y="4191000"/>
          <a:ext cx="41243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19050" cmpd="sng">
                <a:solidFill>
                  <a:srgbClr val="6633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* BELLY DANCE SHOW IN CAVE *</a:t>
          </a:r>
        </a:p>
      </xdr:txBody>
    </xdr:sp>
    <xdr:clientData/>
  </xdr:twoCellAnchor>
  <xdr:twoCellAnchor>
    <xdr:from>
      <xdr:col>1</xdr:col>
      <xdr:colOff>85725</xdr:colOff>
      <xdr:row>56</xdr:row>
      <xdr:rowOff>123825</xdr:rowOff>
    </xdr:from>
    <xdr:to>
      <xdr:col>13</xdr:col>
      <xdr:colOff>533400</xdr:colOff>
      <xdr:row>59</xdr:row>
      <xdr:rowOff>133350</xdr:rowOff>
    </xdr:to>
    <xdr:sp>
      <xdr:nvSpPr>
        <xdr:cNvPr id="8" name="WordArt 97"/>
        <xdr:cNvSpPr>
          <a:spLocks/>
        </xdr:cNvSpPr>
      </xdr:nvSpPr>
      <xdr:spPr>
        <a:xfrm>
          <a:off x="228600" y="10553700"/>
          <a:ext cx="102298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19050" cmpd="sng">
                <a:solidFill>
                  <a:srgbClr val="C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* LOCAL 4 STAR HOTEL ACCOMMODATION THROUGHT THE JOURNEY</a:t>
          </a:r>
        </a:p>
      </xdr:txBody>
    </xdr:sp>
    <xdr:clientData/>
  </xdr:twoCellAnchor>
  <xdr:twoCellAnchor>
    <xdr:from>
      <xdr:col>1</xdr:col>
      <xdr:colOff>57150</xdr:colOff>
      <xdr:row>53</xdr:row>
      <xdr:rowOff>123825</xdr:rowOff>
    </xdr:from>
    <xdr:to>
      <xdr:col>13</xdr:col>
      <xdr:colOff>504825</xdr:colOff>
      <xdr:row>55</xdr:row>
      <xdr:rowOff>95250</xdr:rowOff>
    </xdr:to>
    <xdr:sp>
      <xdr:nvSpPr>
        <xdr:cNvPr id="9" name="WordArt 97"/>
        <xdr:cNvSpPr>
          <a:spLocks/>
        </xdr:cNvSpPr>
      </xdr:nvSpPr>
      <xdr:spPr>
        <a:xfrm>
          <a:off x="200025" y="10067925"/>
          <a:ext cx="102298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19050" cmpd="sng">
                <a:solidFill>
                  <a:srgbClr val="C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* 1 BOTTLE OF MINERAL WATER EVERYDAY 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20</xdr:row>
      <xdr:rowOff>9525</xdr:rowOff>
    </xdr:from>
    <xdr:to>
      <xdr:col>2</xdr:col>
      <xdr:colOff>0</xdr:colOff>
      <xdr:row>23</xdr:row>
      <xdr:rowOff>152400</xdr:rowOff>
    </xdr:to>
    <xdr:sp>
      <xdr:nvSpPr>
        <xdr:cNvPr id="1" name="WordArt 1486"/>
        <xdr:cNvSpPr>
          <a:spLocks/>
        </xdr:cNvSpPr>
      </xdr:nvSpPr>
      <xdr:spPr>
        <a:xfrm>
          <a:off x="180975" y="3705225"/>
          <a:ext cx="2181225" cy="10001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 TOUR HIGHLIGHTS: </a:t>
          </a:r>
        </a:p>
      </xdr:txBody>
    </xdr:sp>
    <xdr:clientData/>
  </xdr:twoCellAnchor>
  <xdr:oneCellAnchor>
    <xdr:from>
      <xdr:col>2</xdr:col>
      <xdr:colOff>523875</xdr:colOff>
      <xdr:row>44</xdr:row>
      <xdr:rowOff>47625</xdr:rowOff>
    </xdr:from>
    <xdr:ext cx="190500" cy="257175"/>
    <xdr:sp>
      <xdr:nvSpPr>
        <xdr:cNvPr id="2" name="TextBox 15"/>
        <xdr:cNvSpPr txBox="1">
          <a:spLocks noChangeArrowheads="1"/>
        </xdr:cNvSpPr>
      </xdr:nvSpPr>
      <xdr:spPr>
        <a:xfrm>
          <a:off x="2886075" y="91059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31">
      <selection activeCell="A1" sqref="A1"/>
    </sheetView>
  </sheetViews>
  <sheetFormatPr defaultColWidth="9.140625" defaultRowHeight="12.75"/>
  <cols>
    <col min="5" max="5" width="52.421875" style="0" customWidth="1"/>
    <col min="11" max="11" width="39.28125" style="0" customWidth="1"/>
  </cols>
  <sheetData>
    <row r="1" spans="5:11" ht="16.5" thickBot="1">
      <c r="E1" s="1"/>
      <c r="F1" s="2"/>
      <c r="G1" s="3"/>
      <c r="H1" s="4"/>
      <c r="I1" s="4"/>
      <c r="J1" s="4"/>
      <c r="K1" s="5"/>
    </row>
    <row r="2" spans="1:11" ht="12.75" customHeight="1">
      <c r="A2" s="37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10"/>
    </row>
    <row r="3" spans="1:11" ht="12.75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1" ht="12.75" customHeigh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1" ht="13.5" customHeight="1" thickBot="1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6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117" t="s">
        <v>1</v>
      </c>
      <c r="B9" s="118"/>
      <c r="C9" s="118"/>
      <c r="D9" s="118"/>
      <c r="E9" s="119"/>
      <c r="H9" s="123" t="s">
        <v>2</v>
      </c>
      <c r="I9" s="124"/>
      <c r="J9" s="124"/>
      <c r="K9" s="125"/>
    </row>
    <row r="10" spans="1:11" ht="13.5" customHeight="1" thickBot="1">
      <c r="A10" s="120"/>
      <c r="B10" s="121"/>
      <c r="C10" s="121"/>
      <c r="D10" s="121"/>
      <c r="E10" s="122"/>
      <c r="H10" s="126"/>
      <c r="I10" s="127"/>
      <c r="J10" s="127"/>
      <c r="K10" s="128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 customHeight="1">
      <c r="A16" s="93" t="s">
        <v>3</v>
      </c>
      <c r="B16" s="56"/>
      <c r="C16" s="56"/>
      <c r="D16" s="56"/>
      <c r="E16" s="57"/>
      <c r="F16" s="1"/>
      <c r="G16" s="1"/>
      <c r="H16" s="1"/>
      <c r="I16" s="1"/>
      <c r="J16" s="1"/>
      <c r="K16" s="1"/>
    </row>
    <row r="17" spans="1:11" ht="13.5" customHeight="1" thickBot="1">
      <c r="A17" s="58"/>
      <c r="B17" s="35"/>
      <c r="C17" s="35"/>
      <c r="D17" s="35"/>
      <c r="E17" s="36"/>
      <c r="F17" s="1"/>
      <c r="G17" s="1"/>
      <c r="H17" s="1"/>
      <c r="I17" s="1"/>
      <c r="J17" s="1"/>
      <c r="K17" s="1"/>
    </row>
    <row r="18" spans="1:11" ht="18">
      <c r="A18" s="1"/>
      <c r="B18" s="6"/>
      <c r="C18" s="6"/>
      <c r="D18" s="6"/>
      <c r="E18" s="6"/>
      <c r="F18" s="6"/>
      <c r="G18" s="7"/>
      <c r="H18" s="7"/>
      <c r="J18" s="7"/>
      <c r="K18" s="1"/>
    </row>
    <row r="19" spans="1:11" ht="18">
      <c r="A19" s="8" t="s">
        <v>4</v>
      </c>
      <c r="B19" s="6"/>
      <c r="C19" s="6"/>
      <c r="D19" s="6"/>
      <c r="E19" s="6"/>
      <c r="F19" s="7"/>
      <c r="G19" s="7"/>
      <c r="J19" s="5" t="s">
        <v>5</v>
      </c>
      <c r="K19" s="9"/>
    </row>
    <row r="20" spans="1:10" ht="18">
      <c r="A20" s="108" t="s">
        <v>6</v>
      </c>
      <c r="B20" s="108"/>
      <c r="C20" s="108"/>
      <c r="D20" s="108"/>
      <c r="E20" s="108"/>
      <c r="F20" s="108"/>
      <c r="G20" s="108"/>
      <c r="H20" s="108"/>
      <c r="I20" s="108"/>
      <c r="J20" s="10"/>
    </row>
    <row r="21" spans="2:10" ht="16.5" thickBot="1">
      <c r="B21" s="10"/>
      <c r="C21" s="10"/>
      <c r="D21" s="10"/>
      <c r="E21" s="10"/>
      <c r="F21" s="7"/>
      <c r="G21" s="7"/>
      <c r="J21" s="10"/>
    </row>
    <row r="22" spans="1:10" ht="15.75" customHeight="1">
      <c r="A22" s="93" t="s">
        <v>7</v>
      </c>
      <c r="B22" s="56"/>
      <c r="C22" s="56"/>
      <c r="D22" s="56"/>
      <c r="E22" s="57"/>
      <c r="F22" s="1"/>
      <c r="G22" s="1"/>
      <c r="H22" s="1"/>
      <c r="I22" s="1"/>
      <c r="J22" s="7"/>
    </row>
    <row r="23" spans="1:10" ht="16.5" customHeight="1" thickBot="1">
      <c r="A23" s="58"/>
      <c r="B23" s="35"/>
      <c r="C23" s="35"/>
      <c r="D23" s="35"/>
      <c r="E23" s="36"/>
      <c r="F23" s="1"/>
      <c r="G23" s="1"/>
      <c r="H23" s="1"/>
      <c r="I23" s="1"/>
      <c r="J23" s="7"/>
    </row>
    <row r="24" spans="1:10" ht="18">
      <c r="A24" s="1"/>
      <c r="B24" s="6"/>
      <c r="C24" s="6"/>
      <c r="D24" s="6"/>
      <c r="E24" s="6"/>
      <c r="F24" s="6"/>
      <c r="G24" s="7"/>
      <c r="H24" s="7"/>
      <c r="J24" s="7"/>
    </row>
    <row r="25" spans="1:10" ht="18">
      <c r="A25" s="8" t="s">
        <v>4</v>
      </c>
      <c r="B25" s="6"/>
      <c r="C25" s="6"/>
      <c r="D25" s="6"/>
      <c r="E25" s="6"/>
      <c r="F25" s="7"/>
      <c r="G25" s="7"/>
      <c r="J25" s="5" t="s">
        <v>5</v>
      </c>
    </row>
    <row r="26" spans="1:10" ht="18">
      <c r="A26" s="108" t="s">
        <v>8</v>
      </c>
      <c r="B26" s="108"/>
      <c r="C26" s="108"/>
      <c r="D26" s="108"/>
      <c r="E26" s="108"/>
      <c r="F26" s="108"/>
      <c r="G26" s="108"/>
      <c r="H26" s="108"/>
      <c r="I26" s="108"/>
      <c r="J26" s="10"/>
    </row>
    <row r="27" spans="1:10" ht="18">
      <c r="A27" s="6"/>
      <c r="B27" s="6"/>
      <c r="C27" s="6"/>
      <c r="D27" s="6"/>
      <c r="E27" s="6"/>
      <c r="F27" s="7"/>
      <c r="G27" s="7"/>
      <c r="I27" s="7"/>
      <c r="J27" s="7"/>
    </row>
    <row r="28" spans="1:11" ht="18">
      <c r="A28" s="6"/>
      <c r="B28" s="6"/>
      <c r="C28" s="6"/>
      <c r="D28" s="6"/>
      <c r="E28" s="6"/>
      <c r="F28" s="7"/>
      <c r="G28" s="1"/>
      <c r="H28" s="6"/>
      <c r="I28" s="6"/>
      <c r="J28" s="6"/>
      <c r="K28" s="6"/>
    </row>
    <row r="29" spans="1:11" ht="18">
      <c r="A29" s="6"/>
      <c r="B29" s="6"/>
      <c r="C29" s="6"/>
      <c r="D29" s="6"/>
      <c r="E29" s="6"/>
      <c r="F29" s="7"/>
      <c r="G29" s="1"/>
      <c r="H29" s="6"/>
      <c r="I29" s="6"/>
      <c r="J29" s="6"/>
      <c r="K29" s="6"/>
    </row>
    <row r="30" spans="1:11" ht="18">
      <c r="A30" s="6"/>
      <c r="B30" s="6"/>
      <c r="C30" s="6"/>
      <c r="D30" s="6"/>
      <c r="E30" s="6"/>
      <c r="F30" s="7"/>
      <c r="G30" s="1"/>
      <c r="H30" s="6"/>
      <c r="I30" s="6"/>
      <c r="J30" s="6"/>
      <c r="K30" s="6"/>
    </row>
    <row r="31" spans="1:11" ht="18">
      <c r="A31" s="1"/>
      <c r="B31" s="6"/>
      <c r="C31" s="6"/>
      <c r="D31" s="6"/>
      <c r="E31" s="6"/>
      <c r="F31" s="6"/>
      <c r="G31" s="1"/>
      <c r="H31" s="6"/>
      <c r="I31" s="6"/>
      <c r="J31" s="6"/>
      <c r="K31" s="6"/>
    </row>
    <row r="32" spans="1:10" ht="18">
      <c r="A32" s="1"/>
      <c r="B32" s="6"/>
      <c r="C32" s="6"/>
      <c r="D32" s="6"/>
      <c r="E32" s="6"/>
      <c r="F32" s="6"/>
      <c r="G32" s="7"/>
      <c r="H32" s="7"/>
      <c r="J32" s="7"/>
    </row>
    <row r="33" spans="1:10" ht="18">
      <c r="A33" s="1"/>
      <c r="B33" s="6"/>
      <c r="C33" s="6"/>
      <c r="D33" s="6"/>
      <c r="E33" s="6"/>
      <c r="F33" s="6"/>
      <c r="G33" s="7"/>
      <c r="H33" s="7"/>
      <c r="J33" s="7"/>
    </row>
    <row r="34" spans="1:10" ht="18">
      <c r="A34" s="1"/>
      <c r="B34" s="6"/>
      <c r="C34" s="6"/>
      <c r="D34" s="6"/>
      <c r="E34" s="6"/>
      <c r="F34" s="6"/>
      <c r="G34" s="7"/>
      <c r="H34" s="7"/>
      <c r="J34" s="7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7" spans="2:9" ht="15.75" thickBot="1">
      <c r="B37" s="11"/>
      <c r="C37" s="11"/>
      <c r="D37" s="11"/>
      <c r="E37" s="11"/>
      <c r="F37" s="11"/>
      <c r="G37" s="11"/>
      <c r="H37" s="11"/>
      <c r="I37" s="11"/>
    </row>
    <row r="38" spans="2:9" ht="16.5" thickBot="1">
      <c r="B38" s="12" t="s">
        <v>150</v>
      </c>
      <c r="C38" s="13"/>
      <c r="D38" s="13"/>
      <c r="E38" s="14"/>
      <c r="F38" s="11"/>
      <c r="G38" s="11"/>
      <c r="H38" s="11"/>
      <c r="I38" s="11"/>
    </row>
    <row r="39" spans="2:9" ht="20.25">
      <c r="B39" s="15" t="s">
        <v>152</v>
      </c>
      <c r="C39" s="11"/>
      <c r="D39" s="11"/>
      <c r="E39" s="11"/>
      <c r="F39" s="11"/>
      <c r="G39" s="11"/>
      <c r="H39" s="11"/>
      <c r="I39" s="11"/>
    </row>
    <row r="40" spans="2:9" ht="20.25">
      <c r="B40" s="15" t="s">
        <v>151</v>
      </c>
      <c r="C40" s="11"/>
      <c r="D40" s="11"/>
      <c r="E40" s="11"/>
      <c r="F40" s="11"/>
      <c r="G40" s="11"/>
      <c r="H40" s="11"/>
      <c r="I40" s="11"/>
    </row>
    <row r="41" spans="2:9" ht="20.25">
      <c r="B41" s="15" t="s">
        <v>153</v>
      </c>
      <c r="C41" s="11"/>
      <c r="D41" s="11"/>
      <c r="E41" s="11"/>
      <c r="F41" s="11"/>
      <c r="G41" s="11"/>
      <c r="H41" s="11"/>
      <c r="I41" s="11"/>
    </row>
    <row r="42" spans="2:9" ht="15">
      <c r="B42" s="16" t="s">
        <v>154</v>
      </c>
      <c r="C42" s="11"/>
      <c r="D42" s="11"/>
      <c r="E42" s="11"/>
      <c r="F42" s="11"/>
      <c r="G42" s="11"/>
      <c r="H42" s="11"/>
      <c r="I42" s="11"/>
    </row>
    <row r="43" ht="13.5" thickBot="1"/>
    <row r="44" spans="2:8" ht="16.5" thickBot="1">
      <c r="B44" s="12" t="s">
        <v>9</v>
      </c>
      <c r="C44" s="13"/>
      <c r="D44" s="13"/>
      <c r="E44" s="14"/>
      <c r="F44" s="11"/>
      <c r="G44" s="11"/>
      <c r="H44" s="11"/>
    </row>
    <row r="45" spans="2:8" ht="16.5">
      <c r="B45" s="17"/>
      <c r="D45" s="17"/>
      <c r="E45" s="18"/>
      <c r="F45" s="18"/>
      <c r="G45" s="11"/>
      <c r="H45" s="11"/>
    </row>
    <row r="46" spans="2:8" ht="16.5">
      <c r="B46" s="17" t="s">
        <v>10</v>
      </c>
      <c r="D46" s="17" t="s">
        <v>11</v>
      </c>
      <c r="E46" s="18"/>
      <c r="F46" s="18"/>
      <c r="G46" s="11"/>
      <c r="H46" s="11"/>
    </row>
    <row r="47" spans="2:8" ht="16.5">
      <c r="B47" s="17" t="s">
        <v>12</v>
      </c>
      <c r="C47" s="18"/>
      <c r="D47" s="18"/>
      <c r="E47" s="18"/>
      <c r="F47" s="18"/>
      <c r="G47" s="11"/>
      <c r="H47" s="11"/>
    </row>
  </sheetData>
  <mergeCells count="7">
    <mergeCell ref="A20:I20"/>
    <mergeCell ref="A22:E23"/>
    <mergeCell ref="A26:I26"/>
    <mergeCell ref="A2:K5"/>
    <mergeCell ref="A9:E10"/>
    <mergeCell ref="H9:K10"/>
    <mergeCell ref="A16:E17"/>
  </mergeCells>
  <hyperlinks>
    <hyperlink ref="J25" location="'10D7N TURKEY FIT'!A1" display="view page"/>
    <hyperlink ref="J19" location="'10D7N SPLENDID TURKEY'!A1" display="view page"/>
  </hyperlinks>
  <printOptions/>
  <pageMargins left="0.75" right="0.75" top="1" bottom="1" header="0.5" footer="0.5"/>
  <pageSetup orientation="portrait" paperSize="9"/>
  <drawing r:id="rId3"/>
  <legacyDrawing r:id="rId2"/>
  <oleObjects>
    <oleObject progId="Word.Document.8" shapeId="11276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Q53"/>
  <sheetViews>
    <sheetView tabSelected="1" workbookViewId="0" topLeftCell="A37">
      <selection activeCell="K49" sqref="K49"/>
    </sheetView>
  </sheetViews>
  <sheetFormatPr defaultColWidth="9.140625" defaultRowHeight="12.75"/>
  <cols>
    <col min="1" max="1" width="2.140625" style="0" customWidth="1"/>
    <col min="2" max="2" width="33.28125" style="0" customWidth="1"/>
    <col min="4" max="4" width="8.7109375" style="0" customWidth="1"/>
    <col min="5" max="6" width="10.57421875" style="0" customWidth="1"/>
    <col min="7" max="7" width="11.140625" style="0" customWidth="1"/>
    <col min="8" max="8" width="9.8515625" style="0" customWidth="1"/>
    <col min="9" max="9" width="11.28125" style="0" customWidth="1"/>
    <col min="10" max="10" width="10.57421875" style="0" customWidth="1"/>
    <col min="11" max="11" width="10.7109375" style="0" customWidth="1"/>
    <col min="12" max="12" width="10.28125" style="0" customWidth="1"/>
    <col min="13" max="13" width="10.57421875" style="0" customWidth="1"/>
    <col min="14" max="14" width="12.421875" style="0" customWidth="1"/>
  </cols>
  <sheetData>
    <row r="2" spans="2:14" ht="12.75">
      <c r="B2" s="19" t="s">
        <v>13</v>
      </c>
      <c r="M2" s="5" t="s">
        <v>14</v>
      </c>
      <c r="N2" s="20"/>
    </row>
    <row r="3" ht="13.5" thickBot="1"/>
    <row r="4" spans="2:14" ht="16.5" thickBot="1">
      <c r="B4" s="214" t="s">
        <v>15</v>
      </c>
      <c r="C4" s="215"/>
      <c r="D4" s="215"/>
      <c r="E4" s="215"/>
      <c r="F4" s="215"/>
      <c r="G4" s="215"/>
      <c r="H4" s="215"/>
      <c r="I4" s="215"/>
      <c r="J4" s="216"/>
      <c r="K4" s="214" t="s">
        <v>157</v>
      </c>
      <c r="L4" s="215"/>
      <c r="M4" s="215"/>
      <c r="N4" s="216"/>
    </row>
    <row r="5" spans="2:14" ht="13.5" thickBot="1">
      <c r="B5" s="21" t="s">
        <v>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8.75" customHeight="1" thickBot="1">
      <c r="B6" s="22" t="s">
        <v>17</v>
      </c>
      <c r="C6" s="23" t="s">
        <v>18</v>
      </c>
      <c r="D6" s="24" t="s">
        <v>19</v>
      </c>
      <c r="E6" s="217" t="s">
        <v>20</v>
      </c>
      <c r="F6" s="218"/>
      <c r="G6" s="219"/>
      <c r="H6" s="220" t="s">
        <v>21</v>
      </c>
      <c r="I6" s="221"/>
      <c r="J6" s="222"/>
      <c r="K6" s="22" t="s">
        <v>22</v>
      </c>
      <c r="L6" s="223" t="s">
        <v>23</v>
      </c>
      <c r="M6" s="24" t="s">
        <v>24</v>
      </c>
      <c r="N6" s="22" t="s">
        <v>24</v>
      </c>
    </row>
    <row r="7" spans="2:14" ht="18.75" customHeight="1" thickBot="1">
      <c r="B7" s="26"/>
      <c r="C7" s="27"/>
      <c r="D7" s="28"/>
      <c r="E7" s="225" t="s">
        <v>25</v>
      </c>
      <c r="F7" s="226"/>
      <c r="G7" s="29" t="s">
        <v>26</v>
      </c>
      <c r="H7" s="30" t="s">
        <v>27</v>
      </c>
      <c r="I7" s="31" t="s">
        <v>28</v>
      </c>
      <c r="J7" s="32" t="s">
        <v>29</v>
      </c>
      <c r="K7" s="33" t="s">
        <v>30</v>
      </c>
      <c r="L7" s="224"/>
      <c r="M7" s="34" t="s">
        <v>31</v>
      </c>
      <c r="N7" s="33" t="s">
        <v>32</v>
      </c>
    </row>
    <row r="8" spans="2:14" ht="14.25" customHeight="1">
      <c r="B8" s="212" t="s">
        <v>33</v>
      </c>
      <c r="C8" s="213" t="s">
        <v>34</v>
      </c>
      <c r="D8" s="207">
        <v>25</v>
      </c>
      <c r="E8" s="262">
        <v>4999</v>
      </c>
      <c r="F8" s="263"/>
      <c r="G8" s="207">
        <f>E8+613</f>
        <v>5612</v>
      </c>
      <c r="H8" s="211">
        <f>E8*90%</f>
        <v>4499.1</v>
      </c>
      <c r="I8" s="211">
        <f>E8*85%</f>
        <v>4249.15</v>
      </c>
      <c r="J8" s="211">
        <f>E8*80%</f>
        <v>3999.2000000000003</v>
      </c>
      <c r="K8" s="207">
        <v>2850</v>
      </c>
      <c r="L8" s="208" t="s">
        <v>35</v>
      </c>
      <c r="M8" s="209">
        <f>N8+250</f>
        <v>6319</v>
      </c>
      <c r="N8" s="210">
        <f>E8+880+E31+E32</f>
        <v>6069</v>
      </c>
    </row>
    <row r="9" spans="2:14" ht="14.25" customHeight="1" thickBot="1">
      <c r="B9" s="205"/>
      <c r="C9" s="202"/>
      <c r="D9" s="190"/>
      <c r="E9" s="260"/>
      <c r="F9" s="261"/>
      <c r="G9" s="190"/>
      <c r="H9" s="204"/>
      <c r="I9" s="204"/>
      <c r="J9" s="204"/>
      <c r="K9" s="190"/>
      <c r="L9" s="192"/>
      <c r="M9" s="206"/>
      <c r="N9" s="196"/>
    </row>
    <row r="10" spans="2:14" ht="14.25" customHeight="1">
      <c r="B10" s="205" t="s">
        <v>36</v>
      </c>
      <c r="C10" s="202" t="s">
        <v>37</v>
      </c>
      <c r="D10" s="190">
        <v>21</v>
      </c>
      <c r="E10" s="241">
        <v>5188</v>
      </c>
      <c r="F10" s="238"/>
      <c r="G10" s="190">
        <f>E10+613</f>
        <v>5801</v>
      </c>
      <c r="H10" s="198">
        <f>E10*90%</f>
        <v>4669.2</v>
      </c>
      <c r="I10" s="198">
        <f>E10*85%</f>
        <v>4409.8</v>
      </c>
      <c r="J10" s="198">
        <f>E10*80%</f>
        <v>4150.400000000001</v>
      </c>
      <c r="K10" s="207">
        <v>2850</v>
      </c>
      <c r="L10" s="192" t="s">
        <v>35</v>
      </c>
      <c r="M10" s="194">
        <f>N10+250</f>
        <v>6888</v>
      </c>
      <c r="N10" s="196">
        <f>E10+1260+E31+E32</f>
        <v>6638</v>
      </c>
    </row>
    <row r="11" spans="2:14" ht="14.25" customHeight="1" thickBot="1">
      <c r="B11" s="205"/>
      <c r="C11" s="202"/>
      <c r="D11" s="190"/>
      <c r="E11" s="260"/>
      <c r="F11" s="261"/>
      <c r="G11" s="190"/>
      <c r="H11" s="204"/>
      <c r="I11" s="204"/>
      <c r="J11" s="204"/>
      <c r="K11" s="190"/>
      <c r="L11" s="192"/>
      <c r="M11" s="194"/>
      <c r="N11" s="196"/>
    </row>
    <row r="12" spans="2:14" ht="14.25" customHeight="1">
      <c r="B12" s="205" t="s">
        <v>38</v>
      </c>
      <c r="C12" s="202" t="s">
        <v>34</v>
      </c>
      <c r="D12" s="190">
        <v>25</v>
      </c>
      <c r="E12" s="241">
        <v>4999</v>
      </c>
      <c r="F12" s="238"/>
      <c r="G12" s="190">
        <f>E12+613</f>
        <v>5612</v>
      </c>
      <c r="H12" s="198">
        <f>E12*90%</f>
        <v>4499.1</v>
      </c>
      <c r="I12" s="198">
        <f>E12*85%</f>
        <v>4249.15</v>
      </c>
      <c r="J12" s="198">
        <f>E12*80%</f>
        <v>3999.2000000000003</v>
      </c>
      <c r="K12" s="207">
        <v>2850</v>
      </c>
      <c r="L12" s="192" t="s">
        <v>35</v>
      </c>
      <c r="M12" s="206">
        <f>N12+250</f>
        <v>6319</v>
      </c>
      <c r="N12" s="196">
        <f>E12+880+E31+E32</f>
        <v>6069</v>
      </c>
    </row>
    <row r="13" spans="2:14" ht="14.25" customHeight="1" thickBot="1">
      <c r="B13" s="205"/>
      <c r="C13" s="202"/>
      <c r="D13" s="190"/>
      <c r="E13" s="260"/>
      <c r="F13" s="261"/>
      <c r="G13" s="190"/>
      <c r="H13" s="204"/>
      <c r="I13" s="204"/>
      <c r="J13" s="204"/>
      <c r="K13" s="190"/>
      <c r="L13" s="192"/>
      <c r="M13" s="206"/>
      <c r="N13" s="196"/>
    </row>
    <row r="14" spans="2:14" ht="14.25" customHeight="1">
      <c r="B14" s="205" t="s">
        <v>39</v>
      </c>
      <c r="C14" s="202" t="s">
        <v>37</v>
      </c>
      <c r="D14" s="190">
        <v>21</v>
      </c>
      <c r="E14" s="241">
        <v>5188</v>
      </c>
      <c r="F14" s="238"/>
      <c r="G14" s="190">
        <f>E14+613</f>
        <v>5801</v>
      </c>
      <c r="H14" s="198">
        <f>E14*90%</f>
        <v>4669.2</v>
      </c>
      <c r="I14" s="198">
        <f>E14*85%</f>
        <v>4409.8</v>
      </c>
      <c r="J14" s="198">
        <f>E14*80%</f>
        <v>4150.400000000001</v>
      </c>
      <c r="K14" s="207">
        <v>2850</v>
      </c>
      <c r="L14" s="192" t="s">
        <v>35</v>
      </c>
      <c r="M14" s="194">
        <f>N14+250</f>
        <v>6888</v>
      </c>
      <c r="N14" s="196">
        <f>E14+1260+E31+E32</f>
        <v>6638</v>
      </c>
    </row>
    <row r="15" spans="2:14" ht="14.25" customHeight="1" thickBot="1">
      <c r="B15" s="205"/>
      <c r="C15" s="202"/>
      <c r="D15" s="190"/>
      <c r="E15" s="260"/>
      <c r="F15" s="261"/>
      <c r="G15" s="190"/>
      <c r="H15" s="204"/>
      <c r="I15" s="204"/>
      <c r="J15" s="204"/>
      <c r="K15" s="190"/>
      <c r="L15" s="192"/>
      <c r="M15" s="194"/>
      <c r="N15" s="196"/>
    </row>
    <row r="16" spans="2:14" ht="14.25" customHeight="1">
      <c r="B16" s="205" t="s">
        <v>40</v>
      </c>
      <c r="C16" s="202" t="s">
        <v>37</v>
      </c>
      <c r="D16" s="190">
        <v>21</v>
      </c>
      <c r="E16" s="190">
        <v>5288</v>
      </c>
      <c r="F16" s="190"/>
      <c r="G16" s="190">
        <f>E16+613</f>
        <v>5901</v>
      </c>
      <c r="H16" s="198">
        <f>E16*90%</f>
        <v>4759.2</v>
      </c>
      <c r="I16" s="198">
        <f>E16*85%</f>
        <v>4494.8</v>
      </c>
      <c r="J16" s="198">
        <f>E16*80%</f>
        <v>4230.400000000001</v>
      </c>
      <c r="K16" s="207">
        <v>2850</v>
      </c>
      <c r="L16" s="192" t="s">
        <v>41</v>
      </c>
      <c r="M16" s="194">
        <f>N16+250</f>
        <v>6988</v>
      </c>
      <c r="N16" s="196">
        <f>E16+1260+E31+E32</f>
        <v>6738</v>
      </c>
    </row>
    <row r="17" spans="2:14" ht="14.25" customHeight="1" thickBot="1">
      <c r="B17" s="205"/>
      <c r="C17" s="202"/>
      <c r="D17" s="190"/>
      <c r="E17" s="190"/>
      <c r="F17" s="190"/>
      <c r="G17" s="190"/>
      <c r="H17" s="204"/>
      <c r="I17" s="204"/>
      <c r="J17" s="204"/>
      <c r="K17" s="190"/>
      <c r="L17" s="192"/>
      <c r="M17" s="194"/>
      <c r="N17" s="196"/>
    </row>
    <row r="18" spans="2:14" ht="14.25" customHeight="1">
      <c r="B18" s="200" t="s">
        <v>42</v>
      </c>
      <c r="C18" s="202" t="s">
        <v>37</v>
      </c>
      <c r="D18" s="190">
        <v>21</v>
      </c>
      <c r="E18" s="190">
        <v>5288</v>
      </c>
      <c r="F18" s="190"/>
      <c r="G18" s="190">
        <f>E18+613</f>
        <v>5901</v>
      </c>
      <c r="H18" s="198">
        <f>E18*90%</f>
        <v>4759.2</v>
      </c>
      <c r="I18" s="198">
        <f>E18*85%</f>
        <v>4494.8</v>
      </c>
      <c r="J18" s="198">
        <f>E18*80%</f>
        <v>4230.400000000001</v>
      </c>
      <c r="K18" s="207">
        <v>2850</v>
      </c>
      <c r="L18" s="192" t="s">
        <v>41</v>
      </c>
      <c r="M18" s="194">
        <f>N18+250</f>
        <v>6988</v>
      </c>
      <c r="N18" s="196">
        <f>E18+1260+E31+E32</f>
        <v>6738</v>
      </c>
    </row>
    <row r="19" spans="2:14" ht="15" customHeight="1" thickBot="1">
      <c r="B19" s="201"/>
      <c r="C19" s="203"/>
      <c r="D19" s="191"/>
      <c r="E19" s="191"/>
      <c r="F19" s="191"/>
      <c r="G19" s="191"/>
      <c r="H19" s="199"/>
      <c r="I19" s="199"/>
      <c r="J19" s="199"/>
      <c r="K19" s="190"/>
      <c r="L19" s="193"/>
      <c r="M19" s="195"/>
      <c r="N19" s="197"/>
    </row>
    <row r="20" spans="2:14" ht="12.75">
      <c r="B20" s="38"/>
      <c r="C20" s="39"/>
      <c r="D20" s="39"/>
      <c r="E20" s="39"/>
      <c r="F20" s="39"/>
      <c r="G20" s="39"/>
      <c r="H20" s="40"/>
      <c r="I20" s="40"/>
      <c r="J20" s="40"/>
      <c r="K20" s="39"/>
      <c r="L20" s="41"/>
      <c r="M20" s="42"/>
      <c r="N20" s="43"/>
    </row>
    <row r="21" spans="2:14" ht="12.75">
      <c r="B21" s="38"/>
      <c r="C21" s="39"/>
      <c r="D21" s="39"/>
      <c r="E21" s="39"/>
      <c r="F21" s="39"/>
      <c r="G21" s="39"/>
      <c r="H21" s="40"/>
      <c r="I21" s="40"/>
      <c r="J21" s="40"/>
      <c r="K21" s="39"/>
      <c r="L21" s="41"/>
      <c r="M21" s="42"/>
      <c r="N21" s="44"/>
    </row>
    <row r="22" spans="2:14" ht="12.75">
      <c r="B22" s="38"/>
      <c r="C22" s="39"/>
      <c r="D22" s="39"/>
      <c r="E22" s="39"/>
      <c r="F22" s="39"/>
      <c r="G22" s="39"/>
      <c r="H22" s="40"/>
      <c r="I22" s="40"/>
      <c r="J22" s="40"/>
      <c r="K22" s="39"/>
      <c r="L22" s="41"/>
      <c r="M22" s="42"/>
      <c r="N22" s="44"/>
    </row>
    <row r="23" spans="2:14" ht="12.75">
      <c r="B23" s="38"/>
      <c r="C23" s="39"/>
      <c r="D23" s="39"/>
      <c r="E23" s="39"/>
      <c r="F23" s="39"/>
      <c r="G23" s="39"/>
      <c r="H23" s="40"/>
      <c r="I23" s="40"/>
      <c r="J23" s="40"/>
      <c r="K23" s="39"/>
      <c r="L23" s="41"/>
      <c r="M23" s="42"/>
      <c r="N23" s="44"/>
    </row>
    <row r="24" spans="2:14" ht="12.75">
      <c r="B24" s="38"/>
      <c r="C24" s="39"/>
      <c r="D24" s="39"/>
      <c r="E24" s="39"/>
      <c r="F24" s="39"/>
      <c r="G24" s="39"/>
      <c r="H24" s="40"/>
      <c r="I24" s="40"/>
      <c r="J24" s="40"/>
      <c r="K24" s="39"/>
      <c r="L24" s="41"/>
      <c r="M24" s="42"/>
      <c r="N24" s="44"/>
    </row>
    <row r="25" spans="2:14" ht="12.75">
      <c r="B25" s="38"/>
      <c r="C25" s="39"/>
      <c r="D25" s="39"/>
      <c r="E25" s="39"/>
      <c r="F25" s="39"/>
      <c r="G25" s="39"/>
      <c r="H25" s="40"/>
      <c r="I25" s="40"/>
      <c r="J25" s="40"/>
      <c r="K25" s="39"/>
      <c r="L25" s="41"/>
      <c r="M25" s="42"/>
      <c r="N25" s="44"/>
    </row>
    <row r="26" spans="2:14" ht="12.75">
      <c r="B26" s="38"/>
      <c r="C26" s="39"/>
      <c r="D26" s="39"/>
      <c r="E26" s="39"/>
      <c r="F26" s="39"/>
      <c r="G26" s="39"/>
      <c r="H26" s="40"/>
      <c r="I26" s="40"/>
      <c r="J26" s="40"/>
      <c r="K26" s="39"/>
      <c r="L26" s="41"/>
      <c r="M26" s="42"/>
      <c r="N26" s="44"/>
    </row>
    <row r="27" spans="2:14" ht="12.75">
      <c r="B27" s="38"/>
      <c r="C27" s="39"/>
      <c r="D27" s="39"/>
      <c r="E27" s="39"/>
      <c r="F27" s="39"/>
      <c r="G27" s="39"/>
      <c r="H27" s="40"/>
      <c r="I27" s="40"/>
      <c r="J27" s="40"/>
      <c r="K27" s="39"/>
      <c r="L27" s="41"/>
      <c r="M27" s="42"/>
      <c r="N27" s="44"/>
    </row>
    <row r="28" spans="2:14" ht="13.5" thickBot="1">
      <c r="B28" s="45"/>
      <c r="C28" s="46"/>
      <c r="D28" s="46"/>
      <c r="E28" s="46"/>
      <c r="F28" s="46"/>
      <c r="G28" s="46"/>
      <c r="H28" s="47"/>
      <c r="I28" s="47"/>
      <c r="J28" s="47"/>
      <c r="K28" s="46"/>
      <c r="L28" s="48"/>
      <c r="M28" s="49"/>
      <c r="N28" s="50"/>
    </row>
    <row r="29" spans="2:17" ht="17.25" thickBot="1">
      <c r="B29" s="184" t="s">
        <v>43</v>
      </c>
      <c r="C29" s="171"/>
      <c r="D29" s="185"/>
      <c r="E29" s="186" t="s">
        <v>155</v>
      </c>
      <c r="F29" s="187"/>
      <c r="G29" s="187"/>
      <c r="H29" s="187"/>
      <c r="I29" s="187"/>
      <c r="J29" s="187"/>
      <c r="K29" s="187"/>
      <c r="L29" s="188"/>
      <c r="M29" s="146" t="s">
        <v>44</v>
      </c>
      <c r="N29" s="147"/>
      <c r="P29" s="189"/>
      <c r="Q29" s="189"/>
    </row>
    <row r="30" spans="2:14" ht="17.25" thickBot="1">
      <c r="B30" s="51"/>
      <c r="C30" s="52"/>
      <c r="D30" s="53"/>
      <c r="E30" s="178" t="s">
        <v>45</v>
      </c>
      <c r="F30" s="179"/>
      <c r="G30" s="179"/>
      <c r="H30" s="179"/>
      <c r="I30" s="179"/>
      <c r="J30" s="179"/>
      <c r="K30" s="179"/>
      <c r="L30" s="180"/>
      <c r="M30" s="181" t="s">
        <v>46</v>
      </c>
      <c r="N30" s="182"/>
    </row>
    <row r="31" spans="2:14" ht="17.25" thickBot="1">
      <c r="B31" s="146" t="s">
        <v>47</v>
      </c>
      <c r="C31" s="150"/>
      <c r="D31" s="147"/>
      <c r="E31" s="172">
        <v>160</v>
      </c>
      <c r="F31" s="173"/>
      <c r="G31" s="173"/>
      <c r="H31" s="173"/>
      <c r="I31" s="173"/>
      <c r="J31" s="173"/>
      <c r="K31" s="173"/>
      <c r="L31" s="183"/>
      <c r="M31" s="54"/>
      <c r="N31" s="55"/>
    </row>
    <row r="32" spans="2:14" ht="17.25" thickBot="1">
      <c r="B32" s="146" t="s">
        <v>48</v>
      </c>
      <c r="C32" s="150"/>
      <c r="D32" s="147"/>
      <c r="E32" s="172">
        <v>30</v>
      </c>
      <c r="F32" s="173"/>
      <c r="G32" s="173"/>
      <c r="H32" s="173"/>
      <c r="I32" s="173"/>
      <c r="J32" s="173"/>
      <c r="K32" s="173"/>
      <c r="L32" s="173"/>
      <c r="M32" s="174" t="s">
        <v>49</v>
      </c>
      <c r="N32" s="175"/>
    </row>
    <row r="33" spans="2:14" ht="17.25" thickBot="1">
      <c r="B33" s="146" t="s">
        <v>51</v>
      </c>
      <c r="C33" s="150"/>
      <c r="D33" s="150"/>
      <c r="E33" s="172" t="s">
        <v>52</v>
      </c>
      <c r="F33" s="173"/>
      <c r="G33" s="173"/>
      <c r="H33" s="173"/>
      <c r="I33" s="173"/>
      <c r="J33" s="173"/>
      <c r="K33" s="173"/>
      <c r="L33" s="173"/>
      <c r="M33" s="176" t="s">
        <v>50</v>
      </c>
      <c r="N33" s="177"/>
    </row>
    <row r="34" spans="2:14" ht="17.25" thickBot="1">
      <c r="B34" s="146" t="s">
        <v>53</v>
      </c>
      <c r="C34" s="150"/>
      <c r="D34" s="150"/>
      <c r="E34" s="172" t="s">
        <v>54</v>
      </c>
      <c r="F34" s="173"/>
      <c r="G34" s="173"/>
      <c r="H34" s="173"/>
      <c r="I34" s="173"/>
      <c r="J34" s="173"/>
      <c r="K34" s="173"/>
      <c r="L34" s="173"/>
      <c r="M34" s="59"/>
      <c r="N34" s="60"/>
    </row>
    <row r="35" spans="2:14" ht="17.25" thickBot="1">
      <c r="B35" s="169" t="s">
        <v>56</v>
      </c>
      <c r="C35" s="170"/>
      <c r="D35" s="170"/>
      <c r="E35" s="171"/>
      <c r="F35" s="139" t="s">
        <v>57</v>
      </c>
      <c r="G35" s="140"/>
      <c r="H35" s="140"/>
      <c r="I35" s="140"/>
      <c r="J35" s="140"/>
      <c r="K35" s="140"/>
      <c r="L35" s="141"/>
      <c r="M35" s="139" t="s">
        <v>55</v>
      </c>
      <c r="N35" s="141"/>
    </row>
    <row r="36" spans="2:14" ht="15.75" thickBot="1">
      <c r="B36" s="162" t="s">
        <v>59</v>
      </c>
      <c r="C36" s="163"/>
      <c r="D36" s="163"/>
      <c r="E36" s="164"/>
      <c r="F36" s="61" t="s">
        <v>60</v>
      </c>
      <c r="G36" s="62"/>
      <c r="H36" s="63" t="s">
        <v>61</v>
      </c>
      <c r="I36" s="62"/>
      <c r="J36" s="62"/>
      <c r="K36" s="62"/>
      <c r="L36" s="64"/>
      <c r="M36" s="162" t="s">
        <v>58</v>
      </c>
      <c r="N36" s="164"/>
    </row>
    <row r="37" spans="2:14" ht="15.75" thickBot="1">
      <c r="B37" s="151" t="s">
        <v>63</v>
      </c>
      <c r="C37" s="152"/>
      <c r="D37" s="152"/>
      <c r="E37" s="153"/>
      <c r="F37" s="61" t="s">
        <v>64</v>
      </c>
      <c r="G37" s="65"/>
      <c r="H37" s="63" t="s">
        <v>65</v>
      </c>
      <c r="I37" s="66"/>
      <c r="J37" s="66"/>
      <c r="K37" s="66"/>
      <c r="L37" s="66"/>
      <c r="M37" s="167" t="s">
        <v>62</v>
      </c>
      <c r="N37" s="168"/>
    </row>
    <row r="38" spans="2:14" ht="15">
      <c r="B38" s="67" t="s">
        <v>67</v>
      </c>
      <c r="C38" s="68" t="s">
        <v>68</v>
      </c>
      <c r="D38" s="156" t="s">
        <v>69</v>
      </c>
      <c r="E38" s="165"/>
      <c r="F38" s="61" t="s">
        <v>70</v>
      </c>
      <c r="G38" s="66"/>
      <c r="H38" s="63" t="s">
        <v>71</v>
      </c>
      <c r="I38" s="66"/>
      <c r="J38" s="66"/>
      <c r="K38" s="66"/>
      <c r="L38" s="66"/>
      <c r="M38" s="158" t="s">
        <v>66</v>
      </c>
      <c r="N38" s="159"/>
    </row>
    <row r="39" spans="2:14" ht="15">
      <c r="B39" s="69" t="s">
        <v>73</v>
      </c>
      <c r="C39" s="70" t="s">
        <v>74</v>
      </c>
      <c r="D39" s="144" t="s">
        <v>75</v>
      </c>
      <c r="E39" s="166"/>
      <c r="F39" s="61" t="s">
        <v>76</v>
      </c>
      <c r="G39" s="65"/>
      <c r="H39" s="63" t="s">
        <v>77</v>
      </c>
      <c r="I39" s="66"/>
      <c r="J39" s="66"/>
      <c r="K39" s="66"/>
      <c r="L39" s="66"/>
      <c r="M39" s="154" t="s">
        <v>72</v>
      </c>
      <c r="N39" s="155"/>
    </row>
    <row r="40" spans="2:14" ht="15.75" thickBot="1">
      <c r="B40" s="71"/>
      <c r="C40" s="72"/>
      <c r="D40" s="160"/>
      <c r="E40" s="161"/>
      <c r="F40" s="61" t="s">
        <v>79</v>
      </c>
      <c r="G40" s="65"/>
      <c r="H40" s="63" t="s">
        <v>80</v>
      </c>
      <c r="I40" s="66"/>
      <c r="J40" s="66"/>
      <c r="K40" s="66"/>
      <c r="L40" s="66"/>
      <c r="M40" s="158" t="s">
        <v>78</v>
      </c>
      <c r="N40" s="159"/>
    </row>
    <row r="41" spans="2:14" ht="15.75" thickBot="1">
      <c r="B41" s="162" t="s">
        <v>82</v>
      </c>
      <c r="C41" s="163"/>
      <c r="D41" s="163"/>
      <c r="E41" s="164"/>
      <c r="F41" s="61" t="s">
        <v>83</v>
      </c>
      <c r="G41" s="65"/>
      <c r="H41" s="63" t="s">
        <v>84</v>
      </c>
      <c r="I41" s="66"/>
      <c r="J41" s="66"/>
      <c r="K41" s="66"/>
      <c r="L41" s="66"/>
      <c r="M41" s="154" t="s">
        <v>81</v>
      </c>
      <c r="N41" s="155"/>
    </row>
    <row r="42" spans="2:14" ht="15.75" thickBot="1">
      <c r="B42" s="151" t="s">
        <v>86</v>
      </c>
      <c r="C42" s="152"/>
      <c r="D42" s="152"/>
      <c r="E42" s="153"/>
      <c r="M42" s="158" t="s">
        <v>85</v>
      </c>
      <c r="N42" s="159"/>
    </row>
    <row r="43" spans="2:14" ht="15.75" customHeight="1" thickBot="1">
      <c r="B43" s="67" t="s">
        <v>88</v>
      </c>
      <c r="C43" s="68" t="s">
        <v>89</v>
      </c>
      <c r="D43" s="156" t="s">
        <v>90</v>
      </c>
      <c r="E43" s="157"/>
      <c r="F43" s="150" t="s">
        <v>91</v>
      </c>
      <c r="G43" s="150"/>
      <c r="H43" s="150"/>
      <c r="I43" s="150"/>
      <c r="J43" s="150"/>
      <c r="K43" s="150"/>
      <c r="L43" s="150"/>
      <c r="M43" s="154" t="s">
        <v>87</v>
      </c>
      <c r="N43" s="155"/>
    </row>
    <row r="44" spans="2:14" ht="15.75" thickBot="1">
      <c r="B44" s="69" t="s">
        <v>93</v>
      </c>
      <c r="C44" s="70" t="s">
        <v>94</v>
      </c>
      <c r="D44" s="144" t="s">
        <v>95</v>
      </c>
      <c r="E44" s="145"/>
      <c r="F44" s="73" t="s">
        <v>96</v>
      </c>
      <c r="G44" s="74"/>
      <c r="H44" s="74"/>
      <c r="I44" s="74"/>
      <c r="J44" s="68" t="s">
        <v>158</v>
      </c>
      <c r="K44" s="75"/>
      <c r="L44" s="75"/>
      <c r="M44" s="158" t="s">
        <v>92</v>
      </c>
      <c r="N44" s="159"/>
    </row>
    <row r="45" spans="2:14" ht="17.25" thickBot="1">
      <c r="B45" s="76" t="s">
        <v>99</v>
      </c>
      <c r="C45" s="77" t="s">
        <v>100</v>
      </c>
      <c r="D45" s="148" t="s">
        <v>101</v>
      </c>
      <c r="E45" s="149"/>
      <c r="F45" s="150" t="s">
        <v>102</v>
      </c>
      <c r="G45" s="150"/>
      <c r="H45" s="150"/>
      <c r="I45" s="150"/>
      <c r="J45" s="150"/>
      <c r="K45" s="150"/>
      <c r="L45" s="147"/>
      <c r="M45" s="146" t="s">
        <v>98</v>
      </c>
      <c r="N45" s="147"/>
    </row>
    <row r="46" spans="2:14" ht="12.75">
      <c r="B46" s="78" t="s">
        <v>104</v>
      </c>
      <c r="C46" s="78" t="s">
        <v>105</v>
      </c>
      <c r="D46" s="138" t="s">
        <v>106</v>
      </c>
      <c r="E46" s="138"/>
      <c r="F46" s="74" t="s">
        <v>107</v>
      </c>
      <c r="G46" s="74"/>
      <c r="H46" s="74"/>
      <c r="I46" s="74"/>
      <c r="J46" s="79" t="s">
        <v>159</v>
      </c>
      <c r="K46" s="75"/>
      <c r="L46" s="75"/>
      <c r="M46" s="264" t="s">
        <v>103</v>
      </c>
      <c r="N46" s="265"/>
    </row>
    <row r="47" spans="2:14" ht="17.25" thickBot="1">
      <c r="B47" s="139" t="s">
        <v>109</v>
      </c>
      <c r="C47" s="140"/>
      <c r="D47" s="140"/>
      <c r="E47" s="141"/>
      <c r="F47" s="80"/>
      <c r="G47" s="81"/>
      <c r="H47" s="81"/>
      <c r="I47" s="81"/>
      <c r="J47" s="82"/>
      <c r="K47" s="83"/>
      <c r="L47" s="50"/>
      <c r="M47" s="264" t="s">
        <v>108</v>
      </c>
      <c r="N47" s="265"/>
    </row>
    <row r="48" spans="2:14" ht="15.75" thickBot="1">
      <c r="B48" s="129" t="s">
        <v>110</v>
      </c>
      <c r="C48" s="130"/>
      <c r="D48" s="130"/>
      <c r="E48" s="131"/>
      <c r="M48" s="266"/>
      <c r="N48" s="267"/>
    </row>
    <row r="49" spans="2:5" ht="13.5" thickBot="1">
      <c r="B49" s="132" t="s">
        <v>111</v>
      </c>
      <c r="C49" s="133"/>
      <c r="D49" s="133"/>
      <c r="E49" s="134"/>
    </row>
    <row r="50" spans="2:14" ht="12.75">
      <c r="B50" s="129" t="s">
        <v>112</v>
      </c>
      <c r="C50" s="130"/>
      <c r="D50" s="130"/>
      <c r="E50" s="131"/>
      <c r="M50" s="78"/>
      <c r="N50" s="78"/>
    </row>
    <row r="51" spans="2:14" ht="12.75">
      <c r="B51" s="135" t="s">
        <v>113</v>
      </c>
      <c r="C51" s="136"/>
      <c r="D51" s="136"/>
      <c r="E51" s="137"/>
      <c r="M51" s="78"/>
      <c r="N51" s="78"/>
    </row>
    <row r="52" spans="2:5" ht="13.5" thickBot="1">
      <c r="B52" s="84"/>
      <c r="C52" s="85"/>
      <c r="D52" s="85"/>
      <c r="E52" s="86"/>
    </row>
    <row r="53" ht="12.75">
      <c r="M53" s="87" t="s">
        <v>114</v>
      </c>
    </row>
  </sheetData>
  <mergeCells count="128">
    <mergeCell ref="B4:J4"/>
    <mergeCell ref="K4:N4"/>
    <mergeCell ref="E6:G6"/>
    <mergeCell ref="H6:J6"/>
    <mergeCell ref="L6:L7"/>
    <mergeCell ref="E7:F7"/>
    <mergeCell ref="B8:B9"/>
    <mergeCell ref="C8:C9"/>
    <mergeCell ref="D8:D9"/>
    <mergeCell ref="E8:F9"/>
    <mergeCell ref="G8:G9"/>
    <mergeCell ref="H8:H9"/>
    <mergeCell ref="I8:I9"/>
    <mergeCell ref="J8:J9"/>
    <mergeCell ref="K8:K9"/>
    <mergeCell ref="L8:L9"/>
    <mergeCell ref="M8:M9"/>
    <mergeCell ref="N8:N9"/>
    <mergeCell ref="B10:B11"/>
    <mergeCell ref="C10:C11"/>
    <mergeCell ref="D10:D11"/>
    <mergeCell ref="E10:F11"/>
    <mergeCell ref="G10:G11"/>
    <mergeCell ref="H10:H11"/>
    <mergeCell ref="I10:I11"/>
    <mergeCell ref="J10:J11"/>
    <mergeCell ref="K10:K11"/>
    <mergeCell ref="L10:L11"/>
    <mergeCell ref="M10:M11"/>
    <mergeCell ref="N10:N11"/>
    <mergeCell ref="B12:B13"/>
    <mergeCell ref="C12:C13"/>
    <mergeCell ref="D12:D13"/>
    <mergeCell ref="E12:F13"/>
    <mergeCell ref="G12:G13"/>
    <mergeCell ref="H12:H13"/>
    <mergeCell ref="I12:I13"/>
    <mergeCell ref="J12:J13"/>
    <mergeCell ref="K12:K13"/>
    <mergeCell ref="L12:L13"/>
    <mergeCell ref="M12:M13"/>
    <mergeCell ref="N12:N13"/>
    <mergeCell ref="B14:B15"/>
    <mergeCell ref="C14:C15"/>
    <mergeCell ref="D14:D15"/>
    <mergeCell ref="E14:F15"/>
    <mergeCell ref="G14:G15"/>
    <mergeCell ref="H14:H15"/>
    <mergeCell ref="I14:I15"/>
    <mergeCell ref="J14:J15"/>
    <mergeCell ref="K14:K15"/>
    <mergeCell ref="L14:L15"/>
    <mergeCell ref="M14:M15"/>
    <mergeCell ref="N14:N15"/>
    <mergeCell ref="B16:B17"/>
    <mergeCell ref="C16:C17"/>
    <mergeCell ref="D16:D17"/>
    <mergeCell ref="E16:F17"/>
    <mergeCell ref="G16:G17"/>
    <mergeCell ref="H16:H17"/>
    <mergeCell ref="I16:I17"/>
    <mergeCell ref="J16:J17"/>
    <mergeCell ref="K16:K17"/>
    <mergeCell ref="L16:L17"/>
    <mergeCell ref="M16:M17"/>
    <mergeCell ref="N16:N17"/>
    <mergeCell ref="B18:B19"/>
    <mergeCell ref="C18:C19"/>
    <mergeCell ref="D18:D19"/>
    <mergeCell ref="E18:F19"/>
    <mergeCell ref="G18:G19"/>
    <mergeCell ref="H18:H19"/>
    <mergeCell ref="I18:I19"/>
    <mergeCell ref="J18:J19"/>
    <mergeCell ref="K18:K19"/>
    <mergeCell ref="L18:L19"/>
    <mergeCell ref="M18:M19"/>
    <mergeCell ref="N18:N19"/>
    <mergeCell ref="B29:D29"/>
    <mergeCell ref="E29:L29"/>
    <mergeCell ref="M29:N29"/>
    <mergeCell ref="P29:Q29"/>
    <mergeCell ref="E30:L30"/>
    <mergeCell ref="M30:N30"/>
    <mergeCell ref="B31:D31"/>
    <mergeCell ref="E31:L31"/>
    <mergeCell ref="B32:D32"/>
    <mergeCell ref="E32:L32"/>
    <mergeCell ref="M32:N32"/>
    <mergeCell ref="M33:N33"/>
    <mergeCell ref="B33:D33"/>
    <mergeCell ref="E33:L33"/>
    <mergeCell ref="B34:D34"/>
    <mergeCell ref="E34:L34"/>
    <mergeCell ref="M35:N35"/>
    <mergeCell ref="B35:E35"/>
    <mergeCell ref="F35:L35"/>
    <mergeCell ref="M36:N36"/>
    <mergeCell ref="B36:E36"/>
    <mergeCell ref="M37:N37"/>
    <mergeCell ref="B37:E37"/>
    <mergeCell ref="M38:N38"/>
    <mergeCell ref="D38:E38"/>
    <mergeCell ref="M39:N39"/>
    <mergeCell ref="D39:E39"/>
    <mergeCell ref="M40:N40"/>
    <mergeCell ref="D40:E40"/>
    <mergeCell ref="M41:N41"/>
    <mergeCell ref="B41:E41"/>
    <mergeCell ref="M42:N42"/>
    <mergeCell ref="B42:E42"/>
    <mergeCell ref="M43:N43"/>
    <mergeCell ref="D43:E43"/>
    <mergeCell ref="F43:L43"/>
    <mergeCell ref="M44:N44"/>
    <mergeCell ref="D44:E44"/>
    <mergeCell ref="M45:N45"/>
    <mergeCell ref="D45:E45"/>
    <mergeCell ref="F45:L45"/>
    <mergeCell ref="M46:N46"/>
    <mergeCell ref="D46:E46"/>
    <mergeCell ref="M47:N47"/>
    <mergeCell ref="B47:E47"/>
    <mergeCell ref="M48:N48"/>
    <mergeCell ref="B48:E48"/>
    <mergeCell ref="B49:E49"/>
    <mergeCell ref="B50:E50"/>
    <mergeCell ref="B51:E51"/>
  </mergeCells>
  <hyperlinks>
    <hyperlink ref="M2" location="'TURKEY OFFER'!A1" display="BACK TO MAIN MENU"/>
    <hyperlink ref="M53" location="'10D7N SPLENDID TURKEY'!A1" display="BACK TO TOP"/>
    <hyperlink ref="M2:N2" location="'TURKEY OFFER'!A1" display="BACK TO MAIN MENU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52"/>
  <sheetViews>
    <sheetView workbookViewId="0" topLeftCell="A1">
      <selection activeCell="M2" sqref="M2"/>
    </sheetView>
  </sheetViews>
  <sheetFormatPr defaultColWidth="9.140625" defaultRowHeight="12.75"/>
  <cols>
    <col min="1" max="1" width="2.140625" style="0" customWidth="1"/>
    <col min="2" max="2" width="33.28125" style="0" customWidth="1"/>
    <col min="3" max="3" width="16.421875" style="0" bestFit="1" customWidth="1"/>
    <col min="4" max="4" width="8.7109375" style="0" customWidth="1"/>
    <col min="5" max="6" width="10.57421875" style="0" customWidth="1"/>
    <col min="7" max="7" width="11.140625" style="0" customWidth="1"/>
    <col min="8" max="8" width="9.8515625" style="0" customWidth="1"/>
    <col min="9" max="9" width="11.28125" style="0" customWidth="1"/>
    <col min="10" max="10" width="10.57421875" style="0" customWidth="1"/>
    <col min="11" max="11" width="10.7109375" style="0" customWidth="1"/>
    <col min="12" max="12" width="10.28125" style="0" customWidth="1"/>
    <col min="13" max="13" width="10.57421875" style="0" customWidth="1"/>
    <col min="14" max="14" width="12.421875" style="0" customWidth="1"/>
  </cols>
  <sheetData>
    <row r="2" spans="2:14" ht="12.75">
      <c r="B2" s="19" t="s">
        <v>13</v>
      </c>
      <c r="M2" s="5" t="s">
        <v>14</v>
      </c>
      <c r="N2" s="20"/>
    </row>
    <row r="3" ht="13.5" thickBot="1"/>
    <row r="4" spans="2:14" ht="16.5" thickBot="1">
      <c r="B4" s="214" t="s">
        <v>115</v>
      </c>
      <c r="C4" s="215"/>
      <c r="D4" s="215"/>
      <c r="E4" s="215"/>
      <c r="F4" s="215"/>
      <c r="G4" s="215"/>
      <c r="H4" s="215"/>
      <c r="I4" s="215"/>
      <c r="J4" s="216"/>
      <c r="K4" s="214" t="s">
        <v>156</v>
      </c>
      <c r="L4" s="215"/>
      <c r="M4" s="215"/>
      <c r="N4" s="216"/>
    </row>
    <row r="5" spans="2:14" ht="13.5" thickBot="1">
      <c r="B5" s="21" t="s">
        <v>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8.75" customHeight="1" thickBot="1">
      <c r="B6" s="22" t="s">
        <v>17</v>
      </c>
      <c r="C6" s="23" t="s">
        <v>18</v>
      </c>
      <c r="D6" s="24" t="s">
        <v>19</v>
      </c>
      <c r="E6" s="217" t="s">
        <v>20</v>
      </c>
      <c r="F6" s="218"/>
      <c r="G6" s="219"/>
      <c r="H6" s="220" t="s">
        <v>21</v>
      </c>
      <c r="I6" s="221"/>
      <c r="J6" s="222"/>
      <c r="K6" s="24" t="s">
        <v>22</v>
      </c>
      <c r="L6" s="223" t="s">
        <v>23</v>
      </c>
      <c r="M6" s="88" t="s">
        <v>24</v>
      </c>
      <c r="N6" s="25" t="s">
        <v>24</v>
      </c>
    </row>
    <row r="7" spans="2:14" ht="18.75" customHeight="1" thickBot="1">
      <c r="B7" s="26"/>
      <c r="C7" s="27"/>
      <c r="D7" s="34" t="s">
        <v>116</v>
      </c>
      <c r="E7" s="225" t="s">
        <v>25</v>
      </c>
      <c r="F7" s="226"/>
      <c r="G7" s="89" t="s">
        <v>26</v>
      </c>
      <c r="H7" s="30" t="s">
        <v>27</v>
      </c>
      <c r="I7" s="31" t="s">
        <v>28</v>
      </c>
      <c r="J7" s="32" t="s">
        <v>29</v>
      </c>
      <c r="K7" s="90" t="s">
        <v>30</v>
      </c>
      <c r="L7" s="224"/>
      <c r="M7" s="91" t="s">
        <v>117</v>
      </c>
      <c r="N7" s="92" t="s">
        <v>32</v>
      </c>
    </row>
    <row r="8" spans="2:14" ht="14.25" customHeight="1">
      <c r="B8" s="212" t="s">
        <v>118</v>
      </c>
      <c r="C8" s="213" t="s">
        <v>119</v>
      </c>
      <c r="D8" s="207" t="s">
        <v>120</v>
      </c>
      <c r="E8" s="207">
        <v>4388</v>
      </c>
      <c r="F8" s="258"/>
      <c r="G8" s="255">
        <f>E8+679</f>
        <v>5067</v>
      </c>
      <c r="H8" s="259">
        <f>E8*90%</f>
        <v>3949.2000000000003</v>
      </c>
      <c r="I8" s="198">
        <f>E8*85%</f>
        <v>3729.7999999999997</v>
      </c>
      <c r="J8" s="254">
        <f>E8*80%</f>
        <v>3510.4</v>
      </c>
      <c r="K8" s="255">
        <v>2950</v>
      </c>
      <c r="L8" s="256" t="s">
        <v>121</v>
      </c>
      <c r="M8" s="257"/>
      <c r="N8" s="234">
        <f>E8+E29+E30+E31</f>
        <v>5642</v>
      </c>
    </row>
    <row r="9" spans="2:14" ht="14.25" customHeight="1" thickBot="1">
      <c r="B9" s="205"/>
      <c r="C9" s="202"/>
      <c r="D9" s="190"/>
      <c r="E9" s="190"/>
      <c r="F9" s="240"/>
      <c r="G9" s="242"/>
      <c r="H9" s="244"/>
      <c r="I9" s="204"/>
      <c r="J9" s="247"/>
      <c r="K9" s="242"/>
      <c r="L9" s="249"/>
      <c r="M9" s="251"/>
      <c r="N9" s="235"/>
    </row>
    <row r="10" spans="2:14" ht="14.25" customHeight="1">
      <c r="B10" s="205" t="s">
        <v>122</v>
      </c>
      <c r="C10" s="202" t="s">
        <v>119</v>
      </c>
      <c r="D10" s="190" t="s">
        <v>120</v>
      </c>
      <c r="E10" s="190">
        <v>4388</v>
      </c>
      <c r="F10" s="240"/>
      <c r="G10" s="242">
        <f>E10+679</f>
        <v>5067</v>
      </c>
      <c r="H10" s="244">
        <f>E10*90%</f>
        <v>3949.2000000000003</v>
      </c>
      <c r="I10" s="204">
        <f>E10*85%</f>
        <v>3729.7999999999997</v>
      </c>
      <c r="J10" s="247">
        <f>E10*80%</f>
        <v>3510.4</v>
      </c>
      <c r="K10" s="255">
        <v>2950</v>
      </c>
      <c r="L10" s="249" t="s">
        <v>121</v>
      </c>
      <c r="M10" s="250"/>
      <c r="N10" s="234">
        <f>E10+E29+E30+E31</f>
        <v>5642</v>
      </c>
    </row>
    <row r="11" spans="2:14" ht="14.25" customHeight="1" thickBot="1">
      <c r="B11" s="205"/>
      <c r="C11" s="202"/>
      <c r="D11" s="190"/>
      <c r="E11" s="190"/>
      <c r="F11" s="240"/>
      <c r="G11" s="242"/>
      <c r="H11" s="244"/>
      <c r="I11" s="204"/>
      <c r="J11" s="247"/>
      <c r="K11" s="242"/>
      <c r="L11" s="249"/>
      <c r="M11" s="251"/>
      <c r="N11" s="235"/>
    </row>
    <row r="12" spans="2:14" ht="14.25" customHeight="1">
      <c r="B12" s="205" t="s">
        <v>123</v>
      </c>
      <c r="C12" s="202" t="s">
        <v>119</v>
      </c>
      <c r="D12" s="190" t="s">
        <v>120</v>
      </c>
      <c r="E12" s="190">
        <v>5588</v>
      </c>
      <c r="F12" s="240"/>
      <c r="G12" s="242">
        <f>E12+679</f>
        <v>6267</v>
      </c>
      <c r="H12" s="244">
        <f>E12*90%</f>
        <v>5029.2</v>
      </c>
      <c r="I12" s="204">
        <f>E12*85%</f>
        <v>4749.8</v>
      </c>
      <c r="J12" s="247">
        <f>E12*80%</f>
        <v>4470.400000000001</v>
      </c>
      <c r="K12" s="255">
        <v>2950</v>
      </c>
      <c r="L12" s="249" t="s">
        <v>124</v>
      </c>
      <c r="M12" s="250"/>
      <c r="N12" s="234">
        <f>E12+E29+E30+E31</f>
        <v>6842</v>
      </c>
    </row>
    <row r="13" spans="2:14" ht="14.25" customHeight="1" thickBot="1">
      <c r="B13" s="205"/>
      <c r="C13" s="202"/>
      <c r="D13" s="190"/>
      <c r="E13" s="190"/>
      <c r="F13" s="240"/>
      <c r="G13" s="242"/>
      <c r="H13" s="244"/>
      <c r="I13" s="204"/>
      <c r="J13" s="247"/>
      <c r="K13" s="242"/>
      <c r="L13" s="249"/>
      <c r="M13" s="251"/>
      <c r="N13" s="235"/>
    </row>
    <row r="14" spans="2:14" ht="14.25" customHeight="1">
      <c r="B14" s="205" t="s">
        <v>125</v>
      </c>
      <c r="C14" s="202" t="s">
        <v>119</v>
      </c>
      <c r="D14" s="190" t="s">
        <v>120</v>
      </c>
      <c r="E14" s="190">
        <v>5588</v>
      </c>
      <c r="F14" s="240"/>
      <c r="G14" s="242">
        <f>E14+679</f>
        <v>6267</v>
      </c>
      <c r="H14" s="244">
        <f>E14*90%</f>
        <v>5029.2</v>
      </c>
      <c r="I14" s="204">
        <f>E14*85%</f>
        <v>4749.8</v>
      </c>
      <c r="J14" s="247">
        <f>E14*80%</f>
        <v>4470.400000000001</v>
      </c>
      <c r="K14" s="255">
        <v>2950</v>
      </c>
      <c r="L14" s="249" t="s">
        <v>124</v>
      </c>
      <c r="M14" s="250"/>
      <c r="N14" s="234">
        <f>E14+E29+E30+E31</f>
        <v>6842</v>
      </c>
    </row>
    <row r="15" spans="2:14" ht="14.25" customHeight="1" thickBot="1">
      <c r="B15" s="205"/>
      <c r="C15" s="202"/>
      <c r="D15" s="190"/>
      <c r="E15" s="190"/>
      <c r="F15" s="240"/>
      <c r="G15" s="242"/>
      <c r="H15" s="244"/>
      <c r="I15" s="204"/>
      <c r="J15" s="247"/>
      <c r="K15" s="242"/>
      <c r="L15" s="249"/>
      <c r="M15" s="251"/>
      <c r="N15" s="235"/>
    </row>
    <row r="16" spans="2:14" ht="14.25" customHeight="1">
      <c r="B16" s="200" t="s">
        <v>126</v>
      </c>
      <c r="C16" s="202" t="s">
        <v>119</v>
      </c>
      <c r="D16" s="190" t="s">
        <v>120</v>
      </c>
      <c r="E16" s="190">
        <v>5588</v>
      </c>
      <c r="F16" s="240"/>
      <c r="G16" s="242">
        <f>E16+679</f>
        <v>6267</v>
      </c>
      <c r="H16" s="244">
        <f>E16*90%</f>
        <v>5029.2</v>
      </c>
      <c r="I16" s="204">
        <f>E16*85%</f>
        <v>4749.8</v>
      </c>
      <c r="J16" s="247">
        <f>E16*80%</f>
        <v>4470.400000000001</v>
      </c>
      <c r="K16" s="255">
        <v>2950</v>
      </c>
      <c r="L16" s="249" t="s">
        <v>124</v>
      </c>
      <c r="M16" s="250"/>
      <c r="N16" s="234">
        <f>E16+E29+E30+E31</f>
        <v>6842</v>
      </c>
    </row>
    <row r="17" spans="2:14" ht="14.25" customHeight="1" thickBot="1">
      <c r="B17" s="205"/>
      <c r="C17" s="202"/>
      <c r="D17" s="190"/>
      <c r="E17" s="190"/>
      <c r="F17" s="240"/>
      <c r="G17" s="242"/>
      <c r="H17" s="244"/>
      <c r="I17" s="204"/>
      <c r="J17" s="247"/>
      <c r="K17" s="242"/>
      <c r="L17" s="249"/>
      <c r="M17" s="251"/>
      <c r="N17" s="235"/>
    </row>
    <row r="18" spans="2:14" ht="14.25" customHeight="1">
      <c r="B18" s="200" t="s">
        <v>127</v>
      </c>
      <c r="C18" s="202" t="s">
        <v>119</v>
      </c>
      <c r="D18" s="190" t="s">
        <v>120</v>
      </c>
      <c r="E18" s="190">
        <v>5588</v>
      </c>
      <c r="F18" s="240"/>
      <c r="G18" s="242">
        <f>E18+679</f>
        <v>6267</v>
      </c>
      <c r="H18" s="244">
        <f>E18*90%</f>
        <v>5029.2</v>
      </c>
      <c r="I18" s="204">
        <f>E18*85%</f>
        <v>4749.8</v>
      </c>
      <c r="J18" s="247">
        <f>E18*80%</f>
        <v>4470.400000000001</v>
      </c>
      <c r="K18" s="255">
        <v>2950</v>
      </c>
      <c r="L18" s="249" t="s">
        <v>124</v>
      </c>
      <c r="M18" s="250"/>
      <c r="N18" s="234">
        <f>E18+E29+E30+E31</f>
        <v>6842</v>
      </c>
    </row>
    <row r="19" spans="2:14" ht="15" customHeight="1" thickBot="1">
      <c r="B19" s="237"/>
      <c r="C19" s="238"/>
      <c r="D19" s="239"/>
      <c r="E19" s="239"/>
      <c r="F19" s="241"/>
      <c r="G19" s="243"/>
      <c r="H19" s="245"/>
      <c r="I19" s="246"/>
      <c r="J19" s="248"/>
      <c r="K19" s="242"/>
      <c r="L19" s="252"/>
      <c r="M19" s="253"/>
      <c r="N19" s="235"/>
    </row>
    <row r="20" spans="2:14" ht="12.75">
      <c r="B20" s="94"/>
      <c r="C20" s="95"/>
      <c r="D20" s="95"/>
      <c r="E20" s="95"/>
      <c r="F20" s="95"/>
      <c r="G20" s="95"/>
      <c r="H20" s="96"/>
      <c r="I20" s="96"/>
      <c r="J20" s="96"/>
      <c r="K20" s="95"/>
      <c r="L20" s="97"/>
      <c r="M20" s="98"/>
      <c r="N20" s="99"/>
    </row>
    <row r="21" spans="2:14" ht="22.5">
      <c r="B21" s="38"/>
      <c r="C21" s="100" t="s">
        <v>128</v>
      </c>
      <c r="D21" s="101"/>
      <c r="E21" s="102"/>
      <c r="F21" s="101"/>
      <c r="G21" s="101"/>
      <c r="H21" s="103"/>
      <c r="I21" s="103"/>
      <c r="J21" s="103"/>
      <c r="K21" s="101"/>
      <c r="L21" s="41"/>
      <c r="M21" s="42"/>
      <c r="N21" s="44"/>
    </row>
    <row r="22" spans="2:14" ht="22.5">
      <c r="B22" s="38"/>
      <c r="C22" s="100" t="s">
        <v>129</v>
      </c>
      <c r="D22" s="101"/>
      <c r="E22" s="102"/>
      <c r="F22" s="101"/>
      <c r="G22" s="101"/>
      <c r="H22" s="103"/>
      <c r="I22" s="103"/>
      <c r="J22" s="103"/>
      <c r="K22" s="101"/>
      <c r="L22" s="41"/>
      <c r="M22" s="42"/>
      <c r="N22" s="44"/>
    </row>
    <row r="23" spans="2:14" ht="22.5">
      <c r="B23" s="38"/>
      <c r="C23" s="100" t="s">
        <v>130</v>
      </c>
      <c r="D23" s="101"/>
      <c r="E23" s="102"/>
      <c r="F23" s="101"/>
      <c r="G23" s="101"/>
      <c r="H23" s="103"/>
      <c r="I23" s="103"/>
      <c r="J23" s="103"/>
      <c r="K23" s="101"/>
      <c r="L23" s="41"/>
      <c r="M23" s="78"/>
      <c r="N23" s="44"/>
    </row>
    <row r="24" spans="2:14" ht="22.5">
      <c r="B24" s="38"/>
      <c r="C24" s="100" t="s">
        <v>131</v>
      </c>
      <c r="D24" s="101"/>
      <c r="E24" s="102"/>
      <c r="F24" s="101"/>
      <c r="G24" s="101"/>
      <c r="H24" s="103"/>
      <c r="I24" s="103"/>
      <c r="J24" s="103"/>
      <c r="K24" s="101"/>
      <c r="L24" s="41"/>
      <c r="M24" s="42"/>
      <c r="N24" s="44"/>
    </row>
    <row r="25" spans="2:14" ht="22.5">
      <c r="B25" s="38"/>
      <c r="C25" s="100" t="s">
        <v>132</v>
      </c>
      <c r="D25" s="101"/>
      <c r="E25" s="102"/>
      <c r="F25" s="101"/>
      <c r="G25" s="101"/>
      <c r="H25" s="103"/>
      <c r="I25" s="103"/>
      <c r="J25" s="103"/>
      <c r="K25" s="101"/>
      <c r="L25" s="41"/>
      <c r="M25" s="42"/>
      <c r="N25" s="55"/>
    </row>
    <row r="26" spans="2:14" ht="22.5">
      <c r="B26" s="38"/>
      <c r="C26" s="100" t="s">
        <v>133</v>
      </c>
      <c r="D26" s="101"/>
      <c r="E26" s="102"/>
      <c r="F26" s="101"/>
      <c r="G26" s="101"/>
      <c r="H26" s="103"/>
      <c r="I26" s="103"/>
      <c r="J26" s="103"/>
      <c r="K26" s="101"/>
      <c r="L26" s="41"/>
      <c r="M26" s="42"/>
      <c r="N26" s="44"/>
    </row>
    <row r="27" spans="2:14" ht="12.75">
      <c r="B27" s="3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44"/>
    </row>
    <row r="28" spans="2:14" ht="13.5" thickBot="1">
      <c r="B28" s="4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50"/>
    </row>
    <row r="29" spans="2:17" ht="17.25" thickBot="1">
      <c r="B29" s="184" t="s">
        <v>43</v>
      </c>
      <c r="C29" s="171"/>
      <c r="D29" s="185"/>
      <c r="E29" s="236">
        <v>1064</v>
      </c>
      <c r="F29" s="179"/>
      <c r="G29" s="179"/>
      <c r="H29" s="179"/>
      <c r="I29" s="179"/>
      <c r="J29" s="179"/>
      <c r="K29" s="179"/>
      <c r="L29" s="180"/>
      <c r="M29" s="146" t="s">
        <v>44</v>
      </c>
      <c r="N29" s="147"/>
      <c r="P29" s="189"/>
      <c r="Q29" s="189"/>
    </row>
    <row r="30" spans="2:14" ht="17.25" thickBot="1">
      <c r="B30" s="146" t="s">
        <v>47</v>
      </c>
      <c r="C30" s="150"/>
      <c r="D30" s="147"/>
      <c r="E30" s="172">
        <v>160</v>
      </c>
      <c r="F30" s="173"/>
      <c r="G30" s="173"/>
      <c r="H30" s="173"/>
      <c r="I30" s="173"/>
      <c r="J30" s="173"/>
      <c r="K30" s="173"/>
      <c r="L30" s="183"/>
      <c r="M30" s="181" t="s">
        <v>46</v>
      </c>
      <c r="N30" s="182"/>
    </row>
    <row r="31" spans="2:14" ht="17.25" thickBot="1">
      <c r="B31" s="146" t="s">
        <v>48</v>
      </c>
      <c r="C31" s="150"/>
      <c r="D31" s="147"/>
      <c r="E31" s="172">
        <v>30</v>
      </c>
      <c r="F31" s="173"/>
      <c r="G31" s="173"/>
      <c r="H31" s="173"/>
      <c r="I31" s="173"/>
      <c r="J31" s="173"/>
      <c r="K31" s="173"/>
      <c r="L31" s="173"/>
      <c r="M31" s="231" t="s">
        <v>49</v>
      </c>
      <c r="N31" s="232"/>
    </row>
    <row r="32" spans="2:14" ht="17.25" thickBot="1">
      <c r="B32" s="146" t="s">
        <v>51</v>
      </c>
      <c r="C32" s="150"/>
      <c r="D32" s="150"/>
      <c r="E32" s="172" t="s">
        <v>52</v>
      </c>
      <c r="F32" s="173"/>
      <c r="G32" s="173"/>
      <c r="H32" s="173"/>
      <c r="I32" s="173"/>
      <c r="J32" s="173"/>
      <c r="K32" s="173"/>
      <c r="L32" s="173"/>
      <c r="M32" s="176"/>
      <c r="N32" s="233"/>
    </row>
    <row r="33" spans="2:14" ht="17.25" thickBot="1">
      <c r="B33" s="146" t="s">
        <v>53</v>
      </c>
      <c r="C33" s="150"/>
      <c r="D33" s="150"/>
      <c r="E33" s="172" t="s">
        <v>54</v>
      </c>
      <c r="F33" s="173"/>
      <c r="G33" s="173"/>
      <c r="H33" s="173"/>
      <c r="I33" s="173"/>
      <c r="J33" s="173"/>
      <c r="K33" s="173"/>
      <c r="L33" s="173"/>
      <c r="M33" s="59"/>
      <c r="N33" s="60"/>
    </row>
    <row r="34" spans="2:14" ht="17.25" thickBot="1">
      <c r="B34" s="169" t="s">
        <v>56</v>
      </c>
      <c r="C34" s="170"/>
      <c r="D34" s="170"/>
      <c r="E34" s="171"/>
      <c r="F34" s="139" t="s">
        <v>57</v>
      </c>
      <c r="G34" s="140"/>
      <c r="H34" s="140"/>
      <c r="I34" s="140"/>
      <c r="J34" s="140"/>
      <c r="K34" s="140"/>
      <c r="L34" s="141"/>
      <c r="M34" s="146" t="s">
        <v>55</v>
      </c>
      <c r="N34" s="147"/>
    </row>
    <row r="35" spans="2:14" ht="15.75" thickBot="1">
      <c r="B35" s="162" t="s">
        <v>59</v>
      </c>
      <c r="C35" s="163"/>
      <c r="D35" s="163"/>
      <c r="E35" s="163"/>
      <c r="F35" s="104" t="s">
        <v>60</v>
      </c>
      <c r="G35" s="62"/>
      <c r="H35" s="105" t="s">
        <v>61</v>
      </c>
      <c r="I35" s="62"/>
      <c r="J35" s="62"/>
      <c r="K35" s="62"/>
      <c r="L35" s="64"/>
      <c r="M35" s="162" t="s">
        <v>58</v>
      </c>
      <c r="N35" s="164"/>
    </row>
    <row r="36" spans="2:14" ht="15.75" thickBot="1">
      <c r="B36" s="151" t="s">
        <v>134</v>
      </c>
      <c r="C36" s="152"/>
      <c r="D36" s="152"/>
      <c r="E36" s="152"/>
      <c r="F36" s="106" t="s">
        <v>64</v>
      </c>
      <c r="G36" s="65"/>
      <c r="H36" s="63" t="s">
        <v>65</v>
      </c>
      <c r="I36" s="66"/>
      <c r="J36" s="66"/>
      <c r="K36" s="66"/>
      <c r="L36" s="107"/>
      <c r="M36" s="167" t="s">
        <v>62</v>
      </c>
      <c r="N36" s="168"/>
    </row>
    <row r="37" spans="2:14" ht="15">
      <c r="B37" s="67" t="s">
        <v>135</v>
      </c>
      <c r="C37" s="68" t="s">
        <v>136</v>
      </c>
      <c r="D37" s="156" t="s">
        <v>137</v>
      </c>
      <c r="E37" s="229"/>
      <c r="F37" s="106" t="s">
        <v>70</v>
      </c>
      <c r="G37" s="66"/>
      <c r="H37" s="63" t="s">
        <v>71</v>
      </c>
      <c r="I37" s="66"/>
      <c r="J37" s="66"/>
      <c r="K37" s="66"/>
      <c r="L37" s="107"/>
      <c r="M37" s="158" t="s">
        <v>66</v>
      </c>
      <c r="N37" s="159"/>
    </row>
    <row r="38" spans="2:14" ht="15">
      <c r="B38" s="69" t="s">
        <v>138</v>
      </c>
      <c r="C38" s="70" t="s">
        <v>139</v>
      </c>
      <c r="D38" s="144" t="s">
        <v>140</v>
      </c>
      <c r="E38" s="230"/>
      <c r="F38" s="106" t="s">
        <v>76</v>
      </c>
      <c r="G38" s="65"/>
      <c r="H38" s="63" t="s">
        <v>77</v>
      </c>
      <c r="I38" s="66"/>
      <c r="J38" s="66"/>
      <c r="K38" s="66"/>
      <c r="L38" s="107"/>
      <c r="M38" s="154" t="s">
        <v>72</v>
      </c>
      <c r="N38" s="155"/>
    </row>
    <row r="39" spans="2:14" ht="15">
      <c r="B39" s="76" t="s">
        <v>141</v>
      </c>
      <c r="C39" s="77" t="s">
        <v>142</v>
      </c>
      <c r="D39" s="148" t="s">
        <v>143</v>
      </c>
      <c r="E39" s="148"/>
      <c r="F39" s="106" t="s">
        <v>79</v>
      </c>
      <c r="G39" s="65"/>
      <c r="H39" s="63" t="s">
        <v>80</v>
      </c>
      <c r="I39" s="66"/>
      <c r="J39" s="66"/>
      <c r="K39" s="66"/>
      <c r="L39" s="107"/>
      <c r="M39" s="158" t="s">
        <v>78</v>
      </c>
      <c r="N39" s="159"/>
    </row>
    <row r="40" spans="2:14" ht="15">
      <c r="B40" s="76" t="s">
        <v>144</v>
      </c>
      <c r="C40" s="77" t="s">
        <v>145</v>
      </c>
      <c r="D40" s="148" t="s">
        <v>146</v>
      </c>
      <c r="E40" s="148"/>
      <c r="F40" s="106"/>
      <c r="G40" s="65"/>
      <c r="H40" s="63"/>
      <c r="I40" s="66"/>
      <c r="J40" s="66"/>
      <c r="K40" s="66"/>
      <c r="L40" s="107"/>
      <c r="M40" s="154" t="s">
        <v>81</v>
      </c>
      <c r="N40" s="155"/>
    </row>
    <row r="41" spans="2:14" ht="17.25" thickBot="1">
      <c r="B41" s="139" t="s">
        <v>109</v>
      </c>
      <c r="C41" s="140"/>
      <c r="D41" s="140"/>
      <c r="E41" s="141"/>
      <c r="F41" s="84"/>
      <c r="G41" s="85"/>
      <c r="H41" s="85"/>
      <c r="I41" s="85"/>
      <c r="J41" s="85"/>
      <c r="K41" s="85"/>
      <c r="L41" s="86"/>
      <c r="M41" s="158" t="s">
        <v>85</v>
      </c>
      <c r="N41" s="159"/>
    </row>
    <row r="42" spans="2:14" ht="15.75" customHeight="1" thickBot="1">
      <c r="B42" s="129" t="s">
        <v>110</v>
      </c>
      <c r="C42" s="130"/>
      <c r="D42" s="130"/>
      <c r="E42" s="131"/>
      <c r="F42" s="150" t="s">
        <v>91</v>
      </c>
      <c r="G42" s="150"/>
      <c r="H42" s="150"/>
      <c r="I42" s="150"/>
      <c r="J42" s="150"/>
      <c r="K42" s="150"/>
      <c r="L42" s="150"/>
      <c r="M42" s="154" t="s">
        <v>87</v>
      </c>
      <c r="N42" s="155"/>
    </row>
    <row r="43" spans="2:14" ht="15.75" thickBot="1">
      <c r="B43" s="132" t="s">
        <v>111</v>
      </c>
      <c r="C43" s="133"/>
      <c r="D43" s="133"/>
      <c r="E43" s="134"/>
      <c r="F43" s="74" t="s">
        <v>96</v>
      </c>
      <c r="G43" s="74"/>
      <c r="H43" s="74"/>
      <c r="I43" s="74"/>
      <c r="J43" s="68" t="s">
        <v>97</v>
      </c>
      <c r="K43" s="75"/>
      <c r="L43" s="75"/>
      <c r="M43" s="227" t="s">
        <v>92</v>
      </c>
      <c r="N43" s="228"/>
    </row>
    <row r="44" spans="2:14" ht="17.25" thickBot="1">
      <c r="B44" s="129" t="s">
        <v>112</v>
      </c>
      <c r="C44" s="130"/>
      <c r="D44" s="130"/>
      <c r="E44" s="131"/>
      <c r="F44" s="150" t="s">
        <v>102</v>
      </c>
      <c r="G44" s="150"/>
      <c r="H44" s="150"/>
      <c r="I44" s="150"/>
      <c r="J44" s="150"/>
      <c r="K44" s="150"/>
      <c r="L44" s="147"/>
      <c r="M44" s="146" t="s">
        <v>98</v>
      </c>
      <c r="N44" s="147"/>
    </row>
    <row r="45" spans="2:14" ht="12.75">
      <c r="B45" s="135" t="s">
        <v>113</v>
      </c>
      <c r="C45" s="136"/>
      <c r="D45" s="136"/>
      <c r="E45" s="137"/>
      <c r="F45" s="74" t="s">
        <v>148</v>
      </c>
      <c r="G45" s="74"/>
      <c r="H45" s="74"/>
      <c r="I45" s="74"/>
      <c r="J45" s="79"/>
      <c r="K45" s="75"/>
      <c r="L45" s="75"/>
      <c r="M45" s="268" t="s">
        <v>147</v>
      </c>
      <c r="N45" s="269"/>
    </row>
    <row r="46" spans="2:14" ht="16.5" thickBot="1">
      <c r="B46" s="84"/>
      <c r="C46" s="85"/>
      <c r="D46" s="85"/>
      <c r="E46" s="86"/>
      <c r="F46" s="80"/>
      <c r="G46" s="81"/>
      <c r="H46" s="81"/>
      <c r="I46" s="81"/>
      <c r="J46" s="82"/>
      <c r="K46" s="83"/>
      <c r="L46" s="50"/>
      <c r="M46" s="264" t="s">
        <v>149</v>
      </c>
      <c r="N46" s="265"/>
    </row>
    <row r="47" spans="13:14" ht="15.75" thickBot="1">
      <c r="M47" s="142"/>
      <c r="N47" s="143"/>
    </row>
    <row r="49" spans="13:14" ht="12.75">
      <c r="M49" s="78"/>
      <c r="N49" s="78"/>
    </row>
    <row r="50" spans="13:14" ht="12.75">
      <c r="M50" s="78"/>
      <c r="N50" s="78"/>
    </row>
    <row r="52" ht="12.75">
      <c r="M52" s="87" t="s">
        <v>114</v>
      </c>
    </row>
  </sheetData>
  <mergeCells count="122">
    <mergeCell ref="B4:J4"/>
    <mergeCell ref="K4:N4"/>
    <mergeCell ref="E6:G6"/>
    <mergeCell ref="H6:J6"/>
    <mergeCell ref="B8:B9"/>
    <mergeCell ref="C8:C9"/>
    <mergeCell ref="D8:D9"/>
    <mergeCell ref="L6:L7"/>
    <mergeCell ref="E7:F7"/>
    <mergeCell ref="E8:F9"/>
    <mergeCell ref="G8:G9"/>
    <mergeCell ref="H8:H9"/>
    <mergeCell ref="I8:I9"/>
    <mergeCell ref="L10:L11"/>
    <mergeCell ref="M10:M11"/>
    <mergeCell ref="J8:J9"/>
    <mergeCell ref="K8:K9"/>
    <mergeCell ref="L8:L9"/>
    <mergeCell ref="M8:M9"/>
    <mergeCell ref="L14:L15"/>
    <mergeCell ref="M14:M15"/>
    <mergeCell ref="L12:L13"/>
    <mergeCell ref="M12:M13"/>
    <mergeCell ref="L16:L17"/>
    <mergeCell ref="M16:M17"/>
    <mergeCell ref="L18:L19"/>
    <mergeCell ref="M18:M19"/>
    <mergeCell ref="N8:N9"/>
    <mergeCell ref="B10:B11"/>
    <mergeCell ref="C10:C11"/>
    <mergeCell ref="D10:D11"/>
    <mergeCell ref="E10:F11"/>
    <mergeCell ref="G10:G11"/>
    <mergeCell ref="H10:H11"/>
    <mergeCell ref="I10:I11"/>
    <mergeCell ref="J10:J11"/>
    <mergeCell ref="K10:K11"/>
    <mergeCell ref="N10:N11"/>
    <mergeCell ref="B12:B13"/>
    <mergeCell ref="C12:C13"/>
    <mergeCell ref="D12:D13"/>
    <mergeCell ref="E12:F13"/>
    <mergeCell ref="G12:G13"/>
    <mergeCell ref="H12:H13"/>
    <mergeCell ref="I12:I13"/>
    <mergeCell ref="J12:J13"/>
    <mergeCell ref="K12:K13"/>
    <mergeCell ref="N12:N13"/>
    <mergeCell ref="B14:B15"/>
    <mergeCell ref="C14:C15"/>
    <mergeCell ref="D14:D15"/>
    <mergeCell ref="E14:F15"/>
    <mergeCell ref="G14:G15"/>
    <mergeCell ref="H14:H15"/>
    <mergeCell ref="I14:I15"/>
    <mergeCell ref="J14:J15"/>
    <mergeCell ref="K14:K15"/>
    <mergeCell ref="N14:N15"/>
    <mergeCell ref="B16:B17"/>
    <mergeCell ref="C16:C17"/>
    <mergeCell ref="D16:D17"/>
    <mergeCell ref="E16:F17"/>
    <mergeCell ref="G16:G17"/>
    <mergeCell ref="H16:H17"/>
    <mergeCell ref="I16:I17"/>
    <mergeCell ref="J16:J17"/>
    <mergeCell ref="K16:K17"/>
    <mergeCell ref="N16:N17"/>
    <mergeCell ref="B18:B19"/>
    <mergeCell ref="C18:C19"/>
    <mergeCell ref="D18:D19"/>
    <mergeCell ref="E18:F19"/>
    <mergeCell ref="G18:G19"/>
    <mergeCell ref="H18:H19"/>
    <mergeCell ref="I18:I19"/>
    <mergeCell ref="J18:J19"/>
    <mergeCell ref="K18:K19"/>
    <mergeCell ref="N18:N19"/>
    <mergeCell ref="B29:D29"/>
    <mergeCell ref="E29:L29"/>
    <mergeCell ref="M29:N29"/>
    <mergeCell ref="P29:Q29"/>
    <mergeCell ref="B30:D30"/>
    <mergeCell ref="E30:L30"/>
    <mergeCell ref="M30:N30"/>
    <mergeCell ref="B31:D31"/>
    <mergeCell ref="E31:L31"/>
    <mergeCell ref="M31:N31"/>
    <mergeCell ref="M32:N32"/>
    <mergeCell ref="B32:D32"/>
    <mergeCell ref="E32:L32"/>
    <mergeCell ref="B33:D33"/>
    <mergeCell ref="E33:L33"/>
    <mergeCell ref="M34:N34"/>
    <mergeCell ref="B34:E34"/>
    <mergeCell ref="F34:L34"/>
    <mergeCell ref="M35:N35"/>
    <mergeCell ref="B35:E35"/>
    <mergeCell ref="M36:N36"/>
    <mergeCell ref="B36:E36"/>
    <mergeCell ref="M37:N37"/>
    <mergeCell ref="D37:E37"/>
    <mergeCell ref="M38:N38"/>
    <mergeCell ref="D38:E38"/>
    <mergeCell ref="M39:N39"/>
    <mergeCell ref="D39:E39"/>
    <mergeCell ref="M40:N40"/>
    <mergeCell ref="D40:E40"/>
    <mergeCell ref="M41:N41"/>
    <mergeCell ref="B41:E41"/>
    <mergeCell ref="M42:N42"/>
    <mergeCell ref="B42:E42"/>
    <mergeCell ref="F42:L42"/>
    <mergeCell ref="M43:N43"/>
    <mergeCell ref="B45:E45"/>
    <mergeCell ref="M46:N46"/>
    <mergeCell ref="M47:N47"/>
    <mergeCell ref="B43:E43"/>
    <mergeCell ref="M44:N44"/>
    <mergeCell ref="B44:E44"/>
    <mergeCell ref="F44:L44"/>
    <mergeCell ref="M45:N45"/>
  </mergeCells>
  <hyperlinks>
    <hyperlink ref="M2" location="'TURKEY OFFER'!A1" display="BACK TO MAIN MENU"/>
    <hyperlink ref="M52" location="'10D7N TURKEY FIT'!A1" display="BACK TO TOP"/>
  </hyperlink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S.I. TOURS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S.I. TOURS Sdn. Bhd.</dc:creator>
  <cp:keywords/>
  <dc:description/>
  <cp:lastModifiedBy>S.I. TOURS Sdn. Bhd.</cp:lastModifiedBy>
  <dcterms:created xsi:type="dcterms:W3CDTF">2009-03-12T05:34:51Z</dcterms:created>
  <dcterms:modified xsi:type="dcterms:W3CDTF">2009-03-12T06:07:59Z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